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7235" windowHeight="11130"/>
  </bookViews>
  <sheets>
    <sheet name="Главная" sheetId="1" r:id="rId1"/>
    <sheet name="Лист2" sheetId="2" r:id="rId2"/>
    <sheet name="Лист3" sheetId="3" r:id="rId3"/>
    <sheet name="Лист1" sheetId="4" r:id="rId4"/>
    <sheet name="Лист4" sheetId="5" r:id="rId5"/>
  </sheets>
  <definedNames>
    <definedName name="_xlnm._FilterDatabase" localSheetId="0" hidden="1">Главная!$A$2:$AC$49</definedName>
    <definedName name="g">Главная!#REF!</definedName>
    <definedName name="ot">Главная!#REF!</definedName>
    <definedName name="u">Главная!#REF!</definedName>
    <definedName name="vb">Главная!#REF!</definedName>
  </definedNames>
  <calcPr calcId="124519"/>
</workbook>
</file>

<file path=xl/calcChain.xml><?xml version="1.0" encoding="utf-8"?>
<calcChain xmlns="http://schemas.openxmlformats.org/spreadsheetml/2006/main">
  <c r="J51" i="1"/>
  <c r="K51"/>
  <c r="L51"/>
  <c r="M51"/>
  <c r="N51"/>
  <c r="O51"/>
  <c r="P51"/>
  <c r="Q51"/>
  <c r="R51"/>
  <c r="S51"/>
  <c r="T51"/>
  <c r="U51"/>
  <c r="V51"/>
  <c r="W51"/>
  <c r="I51"/>
  <c r="F51"/>
  <c r="A14"/>
  <c r="A15"/>
  <c r="A16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X23"/>
  <c r="Z23"/>
  <c r="AA23" s="1"/>
  <c r="Z40" l="1"/>
  <c r="Z45"/>
  <c r="Z38"/>
  <c r="Z29"/>
  <c r="Z16"/>
  <c r="Z49"/>
  <c r="Z18"/>
  <c r="Z8"/>
  <c r="Z17"/>
  <c r="Z21"/>
  <c r="Z9"/>
  <c r="Z24"/>
  <c r="Z25"/>
  <c r="Z47"/>
  <c r="Z42"/>
  <c r="Z14"/>
  <c r="Z13"/>
  <c r="Z30"/>
  <c r="Z39"/>
  <c r="Z15"/>
  <c r="Z31"/>
  <c r="Z43"/>
  <c r="Z36"/>
  <c r="Z20"/>
  <c r="Z41"/>
  <c r="Z12"/>
  <c r="Z27"/>
  <c r="Z34"/>
  <c r="Z7"/>
  <c r="Z10"/>
  <c r="Z22"/>
  <c r="Z48"/>
  <c r="Z33"/>
  <c r="Z35"/>
  <c r="Z19"/>
  <c r="Z6"/>
  <c r="Z46"/>
  <c r="Z11"/>
  <c r="Z28"/>
  <c r="Z37"/>
  <c r="Z44"/>
  <c r="Z32"/>
  <c r="Z26"/>
  <c r="X40" l="1"/>
  <c r="X45"/>
  <c r="X38"/>
  <c r="X29"/>
  <c r="X16"/>
  <c r="X49"/>
  <c r="X18"/>
  <c r="X8"/>
  <c r="X17"/>
  <c r="X21"/>
  <c r="X9"/>
  <c r="X24"/>
  <c r="X25"/>
  <c r="X47"/>
  <c r="X42"/>
  <c r="X14"/>
  <c r="X13"/>
  <c r="X30"/>
  <c r="X39"/>
  <c r="X15"/>
  <c r="X31"/>
  <c r="X43"/>
  <c r="X36"/>
  <c r="X20"/>
  <c r="X41"/>
  <c r="X12"/>
  <c r="X27"/>
  <c r="X34"/>
  <c r="X7"/>
  <c r="X10"/>
  <c r="X22"/>
  <c r="X48"/>
  <c r="X33"/>
  <c r="X35"/>
  <c r="X19"/>
  <c r="X6"/>
  <c r="X46"/>
  <c r="X11"/>
  <c r="X28"/>
  <c r="X37"/>
  <c r="X44"/>
  <c r="X32"/>
  <c r="X26"/>
  <c r="H51" l="1"/>
  <c r="G51"/>
  <c r="C51" l="1"/>
  <c r="AA18" l="1"/>
  <c r="AA17"/>
  <c r="AA9"/>
  <c r="AA24"/>
  <c r="AA27"/>
  <c r="AA34"/>
  <c r="AA7"/>
  <c r="AA10"/>
  <c r="AA22"/>
  <c r="AA48"/>
  <c r="AA33"/>
  <c r="AA35"/>
  <c r="AA19"/>
  <c r="AA6"/>
  <c r="AA46"/>
  <c r="AA11"/>
  <c r="AA28"/>
  <c r="AA37"/>
  <c r="AA44"/>
  <c r="AA32"/>
  <c r="AA41" l="1"/>
  <c r="AA43"/>
  <c r="AA39"/>
  <c r="AA13"/>
  <c r="AA14"/>
  <c r="AA47"/>
  <c r="AA16"/>
  <c r="AA45"/>
  <c r="AA12"/>
  <c r="AA20"/>
  <c r="AA36"/>
  <c r="AA31"/>
  <c r="AA30"/>
  <c r="AA42"/>
  <c r="AA25"/>
  <c r="AA21"/>
  <c r="AA8"/>
  <c r="AA49"/>
  <c r="AA29"/>
  <c r="AA38"/>
  <c r="AA40"/>
  <c r="AA15"/>
  <c r="E51" l="1"/>
  <c r="D51"/>
  <c r="AA26" l="1"/>
  <c r="A6"/>
  <c r="A7" s="1"/>
  <c r="A8" l="1"/>
  <c r="A9" s="1"/>
  <c r="A10" s="1"/>
  <c r="A11" s="1"/>
  <c r="A12" s="1"/>
  <c r="A13" s="1"/>
</calcChain>
</file>

<file path=xl/sharedStrings.xml><?xml version="1.0" encoding="utf-8"?>
<sst xmlns="http://schemas.openxmlformats.org/spreadsheetml/2006/main" count="107" uniqueCount="86">
  <si>
    <t>Страны</t>
  </si>
  <si>
    <t>Организация проектов</t>
  </si>
  <si>
    <t>Австрия</t>
  </si>
  <si>
    <t>Ангола</t>
  </si>
  <si>
    <t>Великобритания</t>
  </si>
  <si>
    <t>Венгрия</t>
  </si>
  <si>
    <t>Греция</t>
  </si>
  <si>
    <t>Испания</t>
  </si>
  <si>
    <t>Италия</t>
  </si>
  <si>
    <t>Китай</t>
  </si>
  <si>
    <t>Монголия</t>
  </si>
  <si>
    <t>Польша</t>
  </si>
  <si>
    <t>Румыния</t>
  </si>
  <si>
    <t>Сербия</t>
  </si>
  <si>
    <t>Финляндия</t>
  </si>
  <si>
    <t>Чехия</t>
  </si>
  <si>
    <t>Швейцария</t>
  </si>
  <si>
    <t>Швеция</t>
  </si>
  <si>
    <t>Бельгия</t>
  </si>
  <si>
    <t>Гвинея</t>
  </si>
  <si>
    <t>Египет</t>
  </si>
  <si>
    <t>Израиль</t>
  </si>
  <si>
    <t>Иран</t>
  </si>
  <si>
    <t>Лаос</t>
  </si>
  <si>
    <t>Мозамбик</t>
  </si>
  <si>
    <t>Франция</t>
  </si>
  <si>
    <t>Эфиопия</t>
  </si>
  <si>
    <t>Индия (Дели)</t>
  </si>
  <si>
    <t>США (Вашингтон)</t>
  </si>
  <si>
    <t>США (Нью-Йорк)</t>
  </si>
  <si>
    <t>ФРГ (Берлин)</t>
  </si>
  <si>
    <t>ФРГ (Бонн)</t>
  </si>
  <si>
    <t>Мексика</t>
  </si>
  <si>
    <t>Корея</t>
  </si>
  <si>
    <t>Аргентина</t>
  </si>
  <si>
    <t>Тунис</t>
  </si>
  <si>
    <t>Кипр</t>
  </si>
  <si>
    <t>Бразилия</t>
  </si>
  <si>
    <t>Куба</t>
  </si>
  <si>
    <t>Алжир</t>
  </si>
  <si>
    <t>Болгария</t>
  </si>
  <si>
    <t>Кувейт</t>
  </si>
  <si>
    <t>Япония</t>
  </si>
  <si>
    <t xml:space="preserve"> </t>
  </si>
  <si>
    <t>Общий балл</t>
  </si>
  <si>
    <t>Турция (Анкара)</t>
  </si>
  <si>
    <t>Количество проектов для участия школ</t>
  </si>
  <si>
    <t>Количество проектов в которых школа приняла участие</t>
  </si>
  <si>
    <t>Коэффициент участия</t>
  </si>
  <si>
    <t>Общее кол-во</t>
  </si>
  <si>
    <t>Годы</t>
  </si>
  <si>
    <t>2008-2009</t>
  </si>
  <si>
    <t>2009-2010</t>
  </si>
  <si>
    <t>2010-2011</t>
  </si>
  <si>
    <t>Школ</t>
  </si>
  <si>
    <t>Команд-участников</t>
  </si>
  <si>
    <t>Школ-организаторов</t>
  </si>
  <si>
    <t>компьютерная графика</t>
  </si>
  <si>
    <t>новые формы - видеоконференция</t>
  </si>
  <si>
    <t>сетевые игры</t>
  </si>
  <si>
    <t>традиционная форма (викторины, олимпиады)</t>
  </si>
  <si>
    <t>Реализовано проектов</t>
  </si>
  <si>
    <t>Начальная школа</t>
  </si>
  <si>
    <t>Естественно-математический</t>
  </si>
  <si>
    <t>Участие в голосовании</t>
  </si>
  <si>
    <t>КНДР</t>
  </si>
  <si>
    <t>Гуманитарно-эстетический</t>
  </si>
  <si>
    <t>Английский язык</t>
  </si>
  <si>
    <t>Участие в формировании банка проектов</t>
  </si>
  <si>
    <t>Вьетнам (Ханой)</t>
  </si>
  <si>
    <t>Участие в работе форума</t>
  </si>
  <si>
    <t>"В царстве английской грамматики"</t>
  </si>
  <si>
    <t>Outstanding writer of Great Britain (William Shakespeare)</t>
  </si>
  <si>
    <t>Необычное в обычном, или Чудеса в естественных науках</t>
  </si>
  <si>
    <t>Научный лабиринт</t>
  </si>
  <si>
    <t>В лабиринте мифологии</t>
  </si>
  <si>
    <t>«Что-то с памятью моей стало: всё, что было не со мной, помню…» (Конкурс эссе)</t>
  </si>
  <si>
    <t>Путешествие маленькой Капли по планете Земля!</t>
  </si>
  <si>
    <t>у</t>
  </si>
  <si>
    <t>Место</t>
  </si>
  <si>
    <t>I</t>
  </si>
  <si>
    <t>II</t>
  </si>
  <si>
    <t>III</t>
  </si>
  <si>
    <t>б</t>
  </si>
  <si>
    <t>"За Коньком-Горбунком в сказку русскую войдем" (эссе, рисунок)</t>
  </si>
  <si>
    <t>Таблица результатов конкурса "Сетевые проекты заграншкол МИД России (средняя школа)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</si>
</sst>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1"/>
      <color theme="9" tint="0.79998168889431442"/>
      <name val="Calibri"/>
      <family val="2"/>
      <charset val="204"/>
      <scheme val="minor"/>
    </font>
    <font>
      <sz val="11"/>
      <color theme="9" tint="0.7999816888943144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28" xfId="0" applyFont="1" applyFill="1" applyBorder="1"/>
    <xf numFmtId="0" fontId="3" fillId="2" borderId="29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left" vertical="top"/>
    </xf>
    <xf numFmtId="0" fontId="4" fillId="4" borderId="29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4" fillId="0" borderId="37" xfId="0" applyFont="1" applyFill="1" applyBorder="1"/>
    <xf numFmtId="0" fontId="4" fillId="0" borderId="38" xfId="0" applyFont="1" applyFill="1" applyBorder="1"/>
    <xf numFmtId="9" fontId="4" fillId="3" borderId="37" xfId="0" applyNumberFormat="1" applyFont="1" applyFill="1" applyBorder="1"/>
    <xf numFmtId="9" fontId="4" fillId="3" borderId="38" xfId="0" applyNumberFormat="1" applyFont="1" applyFill="1" applyBorder="1"/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/>
    <xf numFmtId="0" fontId="1" fillId="4" borderId="30" xfId="0" applyFont="1" applyFill="1" applyBorder="1"/>
    <xf numFmtId="0" fontId="1" fillId="4" borderId="3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/>
    </xf>
    <xf numFmtId="0" fontId="1" fillId="0" borderId="40" xfId="0" applyFont="1" applyFill="1" applyBorder="1"/>
    <xf numFmtId="0" fontId="1" fillId="0" borderId="39" xfId="0" applyFont="1" applyFill="1" applyBorder="1"/>
    <xf numFmtId="9" fontId="9" fillId="3" borderId="41" xfId="0" applyNumberFormat="1" applyFont="1" applyFill="1" applyBorder="1"/>
    <xf numFmtId="0" fontId="1" fillId="0" borderId="42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0" borderId="8" xfId="0" applyFont="1" applyFill="1" applyBorder="1"/>
    <xf numFmtId="0" fontId="3" fillId="3" borderId="8" xfId="0" applyFont="1" applyFill="1" applyBorder="1"/>
    <xf numFmtId="0" fontId="3" fillId="0" borderId="4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left" vertical="top"/>
    </xf>
    <xf numFmtId="0" fontId="1" fillId="0" borderId="17" xfId="0" applyFont="1" applyFill="1" applyBorder="1"/>
    <xf numFmtId="0" fontId="3" fillId="0" borderId="36" xfId="0" applyFont="1" applyFill="1" applyBorder="1"/>
    <xf numFmtId="0" fontId="3" fillId="6" borderId="43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vertical="center" textRotation="90" wrapText="1"/>
    </xf>
    <xf numFmtId="0" fontId="3" fillId="6" borderId="19" xfId="0" applyFont="1" applyFill="1" applyBorder="1" applyAlignment="1">
      <alignment horizontal="center" vertical="center" textRotation="90" wrapText="1"/>
    </xf>
    <xf numFmtId="0" fontId="7" fillId="5" borderId="34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 textRotation="90" wrapText="1"/>
    </xf>
    <xf numFmtId="0" fontId="3" fillId="4" borderId="30" xfId="0" applyFont="1" applyFill="1" applyBorder="1" applyAlignment="1">
      <alignment horizontal="center" vertical="center" textRotation="90" wrapText="1"/>
    </xf>
    <xf numFmtId="0" fontId="3" fillId="4" borderId="35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/>
    <xf numFmtId="0" fontId="3" fillId="6" borderId="14" xfId="0" applyFont="1" applyFill="1" applyBorder="1" applyAlignment="1">
      <alignment horizontal="center" vertical="center" textRotation="90" wrapText="1"/>
    </xf>
    <xf numFmtId="0" fontId="3" fillId="6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10" fillId="0" borderId="45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textRotation="90" wrapText="1"/>
    </xf>
    <xf numFmtId="0" fontId="3" fillId="6" borderId="24" xfId="0" applyFont="1" applyFill="1" applyBorder="1" applyAlignment="1">
      <alignment horizontal="center" vertical="center" textRotation="90" wrapText="1"/>
    </xf>
    <xf numFmtId="0" fontId="3" fillId="2" borderId="2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6">
    <dxf>
      <font>
        <color rgb="FFFFFF00"/>
      </font>
      <fill>
        <patternFill>
          <bgColor rgb="FF00206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EA0000"/>
        </patternFill>
      </fill>
    </dxf>
    <dxf>
      <font>
        <color rgb="FFFFFF00"/>
      </font>
      <fill>
        <patternFill>
          <bgColor rgb="FFFF2D2D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EA0000"/>
        </patternFill>
      </fill>
    </dxf>
    <dxf>
      <font>
        <color rgb="FFFFFF00"/>
      </font>
      <fill>
        <patternFill>
          <bgColor rgb="FFFF2D2D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EA0000"/>
        </patternFill>
      </fill>
    </dxf>
    <dxf>
      <font>
        <color rgb="FFFFFF00"/>
      </font>
      <fill>
        <patternFill>
          <bgColor rgb="FFFF2D2D"/>
        </patternFill>
      </fill>
    </dxf>
    <dxf>
      <font>
        <b/>
        <i val="0"/>
        <color rgb="FFFFFF00"/>
      </font>
      <fill>
        <patternFill>
          <bgColor theme="3" tint="-0.24994659260841701"/>
        </patternFill>
      </fill>
    </dxf>
    <dxf>
      <font>
        <color theme="1" tint="4.9989318521683403E-2"/>
      </font>
      <fill>
        <patternFill>
          <bgColor theme="9" tint="0.39994506668294322"/>
        </patternFill>
      </fill>
    </dxf>
    <dxf>
      <font>
        <color theme="1" tint="4.9989318521683403E-2"/>
      </font>
      <fill>
        <patternFill>
          <bgColor theme="9" tint="0.59996337778862885"/>
        </patternFill>
      </fill>
    </dxf>
    <dxf>
      <font>
        <color theme="1" tint="4.9989318521683403E-2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E9EFF7"/>
      <color rgb="FFFF2D2D"/>
      <color rgb="FFE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Лист2!$B$2</c:f>
              <c:strCache>
                <c:ptCount val="1"/>
                <c:pt idx="0">
                  <c:v>Школ</c:v>
                </c:pt>
              </c:strCache>
            </c:strRef>
          </c:tx>
          <c:cat>
            <c:strRef>
              <c:f>Лист2!$A$3:$A$5</c:f>
              <c:strCache>
                <c:ptCount val="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</c:strCache>
            </c:strRef>
          </c:cat>
          <c:val>
            <c:numRef>
              <c:f>Лист2!$B$3:$B$5</c:f>
              <c:numCache>
                <c:formatCode>General</c:formatCode>
                <c:ptCount val="3"/>
                <c:pt idx="0">
                  <c:v>40</c:v>
                </c:pt>
                <c:pt idx="1">
                  <c:v>51</c:v>
                </c:pt>
                <c:pt idx="2">
                  <c:v>55</c:v>
                </c:pt>
              </c:numCache>
            </c:numRef>
          </c:val>
        </c:ser>
        <c:ser>
          <c:idx val="1"/>
          <c:order val="1"/>
          <c:tx>
            <c:strRef>
              <c:f>Лист2!$C$2</c:f>
              <c:strCache>
                <c:ptCount val="1"/>
                <c:pt idx="0">
                  <c:v>Команд-участников</c:v>
                </c:pt>
              </c:strCache>
            </c:strRef>
          </c:tx>
          <c:cat>
            <c:strRef>
              <c:f>Лист2!$A$3:$A$5</c:f>
              <c:strCache>
                <c:ptCount val="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</c:strCache>
            </c:strRef>
          </c:cat>
          <c:val>
            <c:numRef>
              <c:f>Лист2!$C$3:$C$5</c:f>
              <c:numCache>
                <c:formatCode>General</c:formatCode>
                <c:ptCount val="3"/>
                <c:pt idx="0">
                  <c:v>87</c:v>
                </c:pt>
                <c:pt idx="1">
                  <c:v>261</c:v>
                </c:pt>
                <c:pt idx="2">
                  <c:v>341</c:v>
                </c:pt>
              </c:numCache>
            </c:numRef>
          </c:val>
        </c:ser>
        <c:ser>
          <c:idx val="2"/>
          <c:order val="2"/>
          <c:tx>
            <c:strRef>
              <c:f>Лист2!$D$2</c:f>
              <c:strCache>
                <c:ptCount val="1"/>
                <c:pt idx="0">
                  <c:v>Школ-организаторов</c:v>
                </c:pt>
              </c:strCache>
            </c:strRef>
          </c:tx>
          <c:cat>
            <c:strRef>
              <c:f>Лист2!$A$3:$A$5</c:f>
              <c:strCache>
                <c:ptCount val="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</c:strCache>
            </c:strRef>
          </c:cat>
          <c:val>
            <c:numRef>
              <c:f>Лист2!$D$3:$D$5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</c:ser>
        <c:ser>
          <c:idx val="3"/>
          <c:order val="3"/>
          <c:tx>
            <c:strRef>
              <c:f>Лист2!$E$2</c:f>
              <c:strCache>
                <c:ptCount val="1"/>
                <c:pt idx="0">
                  <c:v>Реализовано проектов</c:v>
                </c:pt>
              </c:strCache>
            </c:strRef>
          </c:tx>
          <c:val>
            <c:numRef>
              <c:f>Лист2!$E$3:$E$5</c:f>
              <c:numCache>
                <c:formatCode>General</c:formatCode>
                <c:ptCount val="3"/>
                <c:pt idx="0">
                  <c:v>7</c:v>
                </c:pt>
                <c:pt idx="1">
                  <c:v>9</c:v>
                </c:pt>
                <c:pt idx="2">
                  <c:v>14</c:v>
                </c:pt>
              </c:numCache>
            </c:numRef>
          </c:val>
        </c:ser>
        <c:axId val="43227008"/>
        <c:axId val="43228544"/>
      </c:barChart>
      <c:catAx>
        <c:axId val="43227008"/>
        <c:scaling>
          <c:orientation val="minMax"/>
        </c:scaling>
        <c:axPos val="b"/>
        <c:numFmt formatCode="General" sourceLinked="0"/>
        <c:tickLblPos val="nextTo"/>
        <c:crossAx val="43228544"/>
        <c:crosses val="autoZero"/>
        <c:auto val="1"/>
        <c:lblAlgn val="ctr"/>
        <c:lblOffset val="100"/>
      </c:catAx>
      <c:valAx>
        <c:axId val="43228544"/>
        <c:scaling>
          <c:orientation val="minMax"/>
        </c:scaling>
        <c:axPos val="l"/>
        <c:majorGridlines/>
        <c:numFmt formatCode="General" sourceLinked="1"/>
        <c:tickLblPos val="nextTo"/>
        <c:crossAx val="432270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Лист2!$F$2</c:f>
              <c:strCache>
                <c:ptCount val="1"/>
                <c:pt idx="0">
                  <c:v>компьютерная графика</c:v>
                </c:pt>
              </c:strCache>
            </c:strRef>
          </c:tx>
          <c:cat>
            <c:strRef>
              <c:f>Лист2!$A$3:$A$5</c:f>
              <c:strCache>
                <c:ptCount val="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</c:strCache>
            </c:strRef>
          </c:cat>
          <c:val>
            <c:numRef>
              <c:f>Лист2!$F$3:$F$5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Лист2!$G$2</c:f>
              <c:strCache>
                <c:ptCount val="1"/>
                <c:pt idx="0">
                  <c:v>новые формы - видеоконференция</c:v>
                </c:pt>
              </c:strCache>
            </c:strRef>
          </c:tx>
          <c:val>
            <c:numRef>
              <c:f>Лист2!$G$3:$G$5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Лист2!$H$2</c:f>
              <c:strCache>
                <c:ptCount val="1"/>
                <c:pt idx="0">
                  <c:v>традиционная форма (викторины, олимпиады)</c:v>
                </c:pt>
              </c:strCache>
            </c:strRef>
          </c:tx>
          <c:val>
            <c:numRef>
              <c:f>Лист2!$H$3:$H$5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</c:ser>
        <c:ser>
          <c:idx val="3"/>
          <c:order val="3"/>
          <c:tx>
            <c:strRef>
              <c:f>Лист2!$I$2</c:f>
              <c:strCache>
                <c:ptCount val="1"/>
                <c:pt idx="0">
                  <c:v>сетевые игры</c:v>
                </c:pt>
              </c:strCache>
            </c:strRef>
          </c:tx>
          <c:val>
            <c:numRef>
              <c:f>Лист2!$I$3:$I$5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axId val="62757120"/>
        <c:axId val="62767104"/>
      </c:barChart>
      <c:catAx>
        <c:axId val="62757120"/>
        <c:scaling>
          <c:orientation val="minMax"/>
        </c:scaling>
        <c:axPos val="b"/>
        <c:numFmt formatCode="General" sourceLinked="0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2767104"/>
        <c:crosses val="autoZero"/>
        <c:auto val="1"/>
        <c:lblAlgn val="ctr"/>
        <c:lblOffset val="100"/>
      </c:catAx>
      <c:valAx>
        <c:axId val="62767104"/>
        <c:scaling>
          <c:orientation val="minMax"/>
        </c:scaling>
        <c:axPos val="l"/>
        <c:majorGridlines/>
        <c:numFmt formatCode="General" sourceLinked="1"/>
        <c:tickLblPos val="nextTo"/>
        <c:crossAx val="627571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104775</xdr:rowOff>
    </xdr:from>
    <xdr:to>
      <xdr:col>8</xdr:col>
      <xdr:colOff>514351</xdr:colOff>
      <xdr:row>41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5</xdr:row>
      <xdr:rowOff>190499</xdr:rowOff>
    </xdr:from>
    <xdr:to>
      <xdr:col>8</xdr:col>
      <xdr:colOff>542925</xdr:colOff>
      <xdr:row>22</xdr:row>
      <xdr:rowOff>47624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>
      <pane xSplit="2" ySplit="4" topLeftCell="C20" activePane="bottomRight" state="frozenSplit"/>
      <selection pane="topRight" activeCell="C1" sqref="C1"/>
      <selection pane="bottomLeft" activeCell="A3" sqref="A3"/>
      <selection pane="bottomRight" activeCell="AB38" sqref="AB38"/>
    </sheetView>
  </sheetViews>
  <sheetFormatPr defaultRowHeight="15"/>
  <cols>
    <col min="1" max="1" width="3.28515625" style="1" customWidth="1"/>
    <col min="2" max="2" width="19.85546875" style="1" customWidth="1"/>
    <col min="3" max="3" width="4.7109375" style="1" customWidth="1"/>
    <col min="4" max="4" width="4.42578125" style="1" customWidth="1"/>
    <col min="5" max="6" width="5" style="1" customWidth="1"/>
    <col min="7" max="10" width="3.140625" style="1" customWidth="1"/>
    <col min="11" max="11" width="3.28515625" style="1" customWidth="1"/>
    <col min="12" max="12" width="3.42578125" style="1" customWidth="1"/>
    <col min="13" max="13" width="3.85546875" style="1" customWidth="1"/>
    <col min="14" max="15" width="3.140625" style="1" customWidth="1"/>
    <col min="16" max="16" width="4" style="1" customWidth="1"/>
    <col min="17" max="17" width="4.140625" style="1" customWidth="1"/>
    <col min="18" max="18" width="3.7109375" style="1" customWidth="1"/>
    <col min="19" max="19" width="3.42578125" style="1" customWidth="1"/>
    <col min="20" max="21" width="3.85546875" style="1" customWidth="1"/>
    <col min="22" max="22" width="3.140625" style="1" customWidth="1"/>
    <col min="23" max="23" width="4.7109375" style="1" customWidth="1"/>
    <col min="24" max="24" width="8" style="1" customWidth="1"/>
    <col min="25" max="25" width="3.5703125" style="1" customWidth="1"/>
    <col min="26" max="26" width="4.7109375" style="1" customWidth="1"/>
    <col min="27" max="27" width="5.7109375" style="1" customWidth="1"/>
    <col min="28" max="28" width="3.5703125" style="1" customWidth="1"/>
    <col min="29" max="16384" width="9.140625" style="1"/>
  </cols>
  <sheetData>
    <row r="1" spans="1:28" ht="38.25" customHeight="1" thickBot="1">
      <c r="B1" s="106" t="s">
        <v>85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8" ht="15.75" customHeight="1" thickBot="1">
      <c r="A2" s="75"/>
      <c r="B2" s="80" t="s">
        <v>0</v>
      </c>
      <c r="C2" s="83" t="s">
        <v>68</v>
      </c>
      <c r="D2" s="83" t="s">
        <v>64</v>
      </c>
      <c r="E2" s="83" t="s">
        <v>1</v>
      </c>
      <c r="F2" s="83" t="s">
        <v>70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03" t="s">
        <v>44</v>
      </c>
      <c r="Y2" s="86" t="s">
        <v>46</v>
      </c>
      <c r="Z2" s="86" t="s">
        <v>47</v>
      </c>
      <c r="AA2" s="103" t="s">
        <v>48</v>
      </c>
      <c r="AB2" s="86" t="s">
        <v>79</v>
      </c>
    </row>
    <row r="3" spans="1:28" ht="24.75" customHeight="1" thickBot="1">
      <c r="A3" s="76"/>
      <c r="B3" s="81"/>
      <c r="C3" s="84"/>
      <c r="D3" s="84"/>
      <c r="E3" s="84"/>
      <c r="F3" s="84"/>
      <c r="G3" s="94" t="s">
        <v>62</v>
      </c>
      <c r="H3" s="95"/>
      <c r="I3" s="95"/>
      <c r="J3" s="95"/>
      <c r="K3" s="96"/>
      <c r="L3" s="97" t="s">
        <v>66</v>
      </c>
      <c r="M3" s="97"/>
      <c r="N3" s="97"/>
      <c r="O3" s="98"/>
      <c r="P3" s="109" t="s">
        <v>63</v>
      </c>
      <c r="Q3" s="97"/>
      <c r="R3" s="97"/>
      <c r="S3" s="98"/>
      <c r="T3" s="99" t="s">
        <v>67</v>
      </c>
      <c r="U3" s="100"/>
      <c r="V3" s="100"/>
      <c r="W3" s="100"/>
      <c r="X3" s="104"/>
      <c r="Y3" s="87"/>
      <c r="Z3" s="87"/>
      <c r="AA3" s="104"/>
      <c r="AB3" s="87"/>
    </row>
    <row r="4" spans="1:28" ht="215.25" customHeight="1" thickBot="1">
      <c r="A4" s="77"/>
      <c r="B4" s="81"/>
      <c r="C4" s="84"/>
      <c r="D4" s="84"/>
      <c r="E4" s="84"/>
      <c r="F4" s="84"/>
      <c r="G4" s="110" t="s">
        <v>84</v>
      </c>
      <c r="H4" s="111"/>
      <c r="I4" s="102"/>
      <c r="J4" s="90" t="s">
        <v>77</v>
      </c>
      <c r="K4" s="91"/>
      <c r="L4" s="101" t="s">
        <v>75</v>
      </c>
      <c r="M4" s="102"/>
      <c r="N4" s="90" t="s">
        <v>76</v>
      </c>
      <c r="O4" s="91"/>
      <c r="P4" s="92" t="s">
        <v>73</v>
      </c>
      <c r="Q4" s="93"/>
      <c r="R4" s="78" t="s">
        <v>74</v>
      </c>
      <c r="S4" s="79"/>
      <c r="T4" s="111" t="s">
        <v>71</v>
      </c>
      <c r="U4" s="102"/>
      <c r="V4" s="107" t="s">
        <v>72</v>
      </c>
      <c r="W4" s="108"/>
      <c r="X4" s="105"/>
      <c r="Y4" s="88"/>
      <c r="Z4" s="88"/>
      <c r="AA4" s="105"/>
      <c r="AB4" s="88"/>
    </row>
    <row r="5" spans="1:28" ht="20.25" customHeight="1" thickBot="1">
      <c r="A5" s="29"/>
      <c r="B5" s="82"/>
      <c r="C5" s="85"/>
      <c r="D5" s="85"/>
      <c r="E5" s="85"/>
      <c r="F5" s="85"/>
      <c r="G5" s="32" t="s">
        <v>78</v>
      </c>
      <c r="H5" s="32" t="s">
        <v>83</v>
      </c>
      <c r="I5" s="32" t="s">
        <v>83</v>
      </c>
      <c r="J5" s="71" t="s">
        <v>78</v>
      </c>
      <c r="K5" s="72" t="s">
        <v>83</v>
      </c>
      <c r="L5" s="32" t="s">
        <v>78</v>
      </c>
      <c r="M5" s="32" t="s">
        <v>83</v>
      </c>
      <c r="N5" s="71" t="s">
        <v>78</v>
      </c>
      <c r="O5" s="72" t="s">
        <v>83</v>
      </c>
      <c r="P5" s="73" t="s">
        <v>78</v>
      </c>
      <c r="Q5" s="74" t="s">
        <v>83</v>
      </c>
      <c r="R5" s="33" t="s">
        <v>78</v>
      </c>
      <c r="S5" s="34" t="s">
        <v>83</v>
      </c>
      <c r="T5" s="32" t="s">
        <v>78</v>
      </c>
      <c r="U5" s="32" t="s">
        <v>83</v>
      </c>
      <c r="V5" s="35" t="s">
        <v>78</v>
      </c>
      <c r="W5" s="36" t="s">
        <v>83</v>
      </c>
      <c r="X5" s="45"/>
      <c r="Y5" s="46"/>
      <c r="Z5" s="46"/>
      <c r="AA5" s="45"/>
      <c r="AB5" s="46"/>
    </row>
    <row r="6" spans="1:28" ht="13.5" customHeight="1">
      <c r="A6" s="12">
        <f>A5+1</f>
        <v>1</v>
      </c>
      <c r="B6" s="14" t="s">
        <v>30</v>
      </c>
      <c r="C6" s="7">
        <v>2</v>
      </c>
      <c r="D6" s="16">
        <v>1</v>
      </c>
      <c r="E6" s="16">
        <v>10</v>
      </c>
      <c r="F6" s="16">
        <v>1</v>
      </c>
      <c r="G6" s="18">
        <v>2</v>
      </c>
      <c r="H6" s="18">
        <v>6</v>
      </c>
      <c r="I6" s="22">
        <v>8</v>
      </c>
      <c r="J6" s="24">
        <v>2</v>
      </c>
      <c r="K6" s="20">
        <v>10</v>
      </c>
      <c r="L6" s="18">
        <v>2</v>
      </c>
      <c r="M6" s="26">
        <v>10</v>
      </c>
      <c r="N6" s="24">
        <v>2</v>
      </c>
      <c r="O6" s="20">
        <v>10</v>
      </c>
      <c r="P6" s="18"/>
      <c r="Q6" s="22"/>
      <c r="R6" s="24">
        <v>2</v>
      </c>
      <c r="S6" s="20">
        <v>10</v>
      </c>
      <c r="T6" s="18">
        <v>2</v>
      </c>
      <c r="U6" s="22">
        <v>9</v>
      </c>
      <c r="V6" s="24">
        <v>2</v>
      </c>
      <c r="W6" s="22">
        <v>9</v>
      </c>
      <c r="X6" s="37">
        <f t="shared" ref="X6:X49" si="0">SUM(C6:W6)</f>
        <v>100</v>
      </c>
      <c r="Y6" s="39">
        <v>7</v>
      </c>
      <c r="Z6" s="43">
        <f t="shared" ref="Z6:Z49" si="1">(G6+J6+L6+N6+P6+R6+T6+V6)/2</f>
        <v>7</v>
      </c>
      <c r="AA6" s="41">
        <f t="shared" ref="AA6:AA49" si="2">Z6/Y6</f>
        <v>1</v>
      </c>
      <c r="AB6" s="30" t="s">
        <v>80</v>
      </c>
    </row>
    <row r="7" spans="1:28" ht="13.5" customHeight="1">
      <c r="A7" s="13">
        <f t="shared" ref="A7:A49" si="3">A6+1</f>
        <v>2</v>
      </c>
      <c r="B7" s="15" t="s">
        <v>13</v>
      </c>
      <c r="C7" s="5">
        <v>2</v>
      </c>
      <c r="D7" s="17">
        <v>1</v>
      </c>
      <c r="E7" s="17"/>
      <c r="F7" s="17"/>
      <c r="G7" s="19">
        <v>2</v>
      </c>
      <c r="H7" s="19">
        <v>7</v>
      </c>
      <c r="I7" s="23">
        <v>10</v>
      </c>
      <c r="J7" s="25">
        <v>2</v>
      </c>
      <c r="K7" s="21">
        <v>10</v>
      </c>
      <c r="L7" s="19">
        <v>2</v>
      </c>
      <c r="M7" s="27">
        <v>6</v>
      </c>
      <c r="N7" s="25">
        <v>2</v>
      </c>
      <c r="O7" s="21">
        <v>6</v>
      </c>
      <c r="P7" s="19">
        <v>2</v>
      </c>
      <c r="Q7" s="23">
        <v>6</v>
      </c>
      <c r="R7" s="25">
        <v>2</v>
      </c>
      <c r="S7" s="21">
        <v>8</v>
      </c>
      <c r="T7" s="19">
        <v>2</v>
      </c>
      <c r="U7" s="23">
        <v>9</v>
      </c>
      <c r="V7" s="25">
        <v>2</v>
      </c>
      <c r="W7" s="23">
        <v>10</v>
      </c>
      <c r="X7" s="38">
        <f t="shared" si="0"/>
        <v>91</v>
      </c>
      <c r="Y7" s="40">
        <v>8</v>
      </c>
      <c r="Z7" s="44">
        <f t="shared" si="1"/>
        <v>8</v>
      </c>
      <c r="AA7" s="42">
        <f t="shared" si="2"/>
        <v>1</v>
      </c>
      <c r="AB7" s="31" t="s">
        <v>81</v>
      </c>
    </row>
    <row r="8" spans="1:28" ht="13.5" customHeight="1">
      <c r="A8" s="13">
        <f t="shared" si="3"/>
        <v>3</v>
      </c>
      <c r="B8" s="15" t="s">
        <v>5</v>
      </c>
      <c r="C8" s="5">
        <v>2</v>
      </c>
      <c r="D8" s="17">
        <v>1</v>
      </c>
      <c r="E8" s="17"/>
      <c r="F8" s="17"/>
      <c r="G8" s="19">
        <v>2</v>
      </c>
      <c r="H8" s="19">
        <v>9</v>
      </c>
      <c r="I8" s="23">
        <v>7</v>
      </c>
      <c r="J8" s="25">
        <v>2</v>
      </c>
      <c r="K8" s="21">
        <v>10</v>
      </c>
      <c r="L8" s="19">
        <v>2</v>
      </c>
      <c r="M8" s="27">
        <v>9</v>
      </c>
      <c r="N8" s="25">
        <v>2</v>
      </c>
      <c r="O8" s="21">
        <v>1</v>
      </c>
      <c r="P8" s="19">
        <v>2</v>
      </c>
      <c r="Q8" s="23">
        <v>10</v>
      </c>
      <c r="R8" s="25">
        <v>2</v>
      </c>
      <c r="S8" s="21">
        <v>5</v>
      </c>
      <c r="T8" s="19">
        <v>2</v>
      </c>
      <c r="U8" s="23">
        <v>9</v>
      </c>
      <c r="V8" s="25">
        <v>2</v>
      </c>
      <c r="W8" s="23">
        <v>10</v>
      </c>
      <c r="X8" s="38">
        <f t="shared" si="0"/>
        <v>89</v>
      </c>
      <c r="Y8" s="40">
        <v>8</v>
      </c>
      <c r="Z8" s="44">
        <f t="shared" si="1"/>
        <v>8</v>
      </c>
      <c r="AA8" s="42">
        <f t="shared" si="2"/>
        <v>1</v>
      </c>
      <c r="AB8" s="31" t="s">
        <v>81</v>
      </c>
    </row>
    <row r="9" spans="1:28" ht="13.5" customHeight="1">
      <c r="A9" s="13">
        <f t="shared" si="3"/>
        <v>4</v>
      </c>
      <c r="B9" s="15" t="s">
        <v>20</v>
      </c>
      <c r="C9" s="5">
        <v>2</v>
      </c>
      <c r="D9" s="17">
        <v>1</v>
      </c>
      <c r="E9" s="17">
        <v>8</v>
      </c>
      <c r="F9" s="17"/>
      <c r="G9" s="19">
        <v>2</v>
      </c>
      <c r="H9" s="19">
        <v>7</v>
      </c>
      <c r="I9" s="23">
        <v>9</v>
      </c>
      <c r="J9" s="25">
        <v>2</v>
      </c>
      <c r="K9" s="21">
        <v>9</v>
      </c>
      <c r="L9" s="19">
        <v>2</v>
      </c>
      <c r="M9" s="27">
        <v>9</v>
      </c>
      <c r="N9" s="25">
        <v>2</v>
      </c>
      <c r="O9" s="21">
        <v>9</v>
      </c>
      <c r="P9" s="19">
        <v>2</v>
      </c>
      <c r="Q9" s="23">
        <v>10</v>
      </c>
      <c r="R9" s="25">
        <v>2</v>
      </c>
      <c r="S9" s="21">
        <v>2</v>
      </c>
      <c r="T9" s="19">
        <v>2</v>
      </c>
      <c r="U9" s="23">
        <v>7</v>
      </c>
      <c r="V9" s="25"/>
      <c r="W9" s="23"/>
      <c r="X9" s="38">
        <f t="shared" si="0"/>
        <v>87</v>
      </c>
      <c r="Y9" s="40">
        <v>7</v>
      </c>
      <c r="Z9" s="44">
        <f t="shared" si="1"/>
        <v>7</v>
      </c>
      <c r="AA9" s="42">
        <f t="shared" si="2"/>
        <v>1</v>
      </c>
      <c r="AB9" s="31" t="s">
        <v>81</v>
      </c>
    </row>
    <row r="10" spans="1:28" ht="13.5" customHeight="1">
      <c r="A10" s="13">
        <f t="shared" si="3"/>
        <v>5</v>
      </c>
      <c r="B10" s="15" t="s">
        <v>28</v>
      </c>
      <c r="C10" s="5">
        <v>2</v>
      </c>
      <c r="D10" s="17">
        <v>1</v>
      </c>
      <c r="E10" s="17"/>
      <c r="F10" s="17"/>
      <c r="G10" s="19">
        <v>2</v>
      </c>
      <c r="H10" s="19">
        <v>3</v>
      </c>
      <c r="I10" s="23">
        <v>5</v>
      </c>
      <c r="J10" s="25">
        <v>2</v>
      </c>
      <c r="K10" s="21">
        <v>8</v>
      </c>
      <c r="L10" s="19">
        <v>2</v>
      </c>
      <c r="M10" s="27">
        <v>8</v>
      </c>
      <c r="N10" s="25">
        <v>2</v>
      </c>
      <c r="O10" s="21">
        <v>7</v>
      </c>
      <c r="P10" s="19">
        <v>2</v>
      </c>
      <c r="Q10" s="23">
        <v>9</v>
      </c>
      <c r="R10" s="25">
        <v>2</v>
      </c>
      <c r="S10" s="21">
        <v>7</v>
      </c>
      <c r="T10" s="19">
        <v>2</v>
      </c>
      <c r="U10" s="23">
        <v>10</v>
      </c>
      <c r="V10" s="25">
        <v>2</v>
      </c>
      <c r="W10" s="23">
        <v>8</v>
      </c>
      <c r="X10" s="38">
        <f t="shared" si="0"/>
        <v>84</v>
      </c>
      <c r="Y10" s="40">
        <v>8</v>
      </c>
      <c r="Z10" s="44">
        <f t="shared" si="1"/>
        <v>8</v>
      </c>
      <c r="AA10" s="42">
        <f t="shared" si="2"/>
        <v>1</v>
      </c>
      <c r="AB10" s="31" t="s">
        <v>82</v>
      </c>
    </row>
    <row r="11" spans="1:28" ht="13.5" customHeight="1">
      <c r="A11" s="13">
        <f t="shared" si="3"/>
        <v>6</v>
      </c>
      <c r="B11" s="15" t="s">
        <v>15</v>
      </c>
      <c r="C11" s="5">
        <v>2</v>
      </c>
      <c r="D11" s="17">
        <v>1</v>
      </c>
      <c r="E11" s="17"/>
      <c r="F11" s="17"/>
      <c r="G11" s="19">
        <v>2</v>
      </c>
      <c r="H11" s="19">
        <v>3</v>
      </c>
      <c r="I11" s="23">
        <v>5</v>
      </c>
      <c r="J11" s="25">
        <v>2</v>
      </c>
      <c r="K11" s="21">
        <v>8</v>
      </c>
      <c r="L11" s="19">
        <v>2</v>
      </c>
      <c r="M11" s="27">
        <v>8</v>
      </c>
      <c r="N11" s="25">
        <v>2</v>
      </c>
      <c r="O11" s="21">
        <v>10</v>
      </c>
      <c r="P11" s="19">
        <v>2</v>
      </c>
      <c r="Q11" s="23">
        <v>7</v>
      </c>
      <c r="R11" s="25">
        <v>2</v>
      </c>
      <c r="S11" s="21">
        <v>9</v>
      </c>
      <c r="T11" s="19">
        <v>2</v>
      </c>
      <c r="U11" s="23">
        <v>10</v>
      </c>
      <c r="V11" s="25">
        <v>2</v>
      </c>
      <c r="W11" s="23">
        <v>5</v>
      </c>
      <c r="X11" s="38">
        <f t="shared" si="0"/>
        <v>84</v>
      </c>
      <c r="Y11" s="40">
        <v>8</v>
      </c>
      <c r="Z11" s="44">
        <f t="shared" si="1"/>
        <v>8</v>
      </c>
      <c r="AA11" s="42">
        <f t="shared" si="2"/>
        <v>1</v>
      </c>
      <c r="AB11" s="31" t="s">
        <v>82</v>
      </c>
    </row>
    <row r="12" spans="1:28" ht="13.5" customHeight="1">
      <c r="A12" s="13">
        <f t="shared" si="3"/>
        <v>7</v>
      </c>
      <c r="B12" s="15" t="s">
        <v>10</v>
      </c>
      <c r="C12" s="5">
        <v>2</v>
      </c>
      <c r="D12" s="17">
        <v>1</v>
      </c>
      <c r="E12" s="17"/>
      <c r="F12" s="17"/>
      <c r="G12" s="19">
        <v>2</v>
      </c>
      <c r="H12" s="19">
        <v>8</v>
      </c>
      <c r="I12" s="23">
        <v>6</v>
      </c>
      <c r="J12" s="25">
        <v>2</v>
      </c>
      <c r="K12" s="21">
        <v>9</v>
      </c>
      <c r="L12" s="19">
        <v>2</v>
      </c>
      <c r="M12" s="27">
        <v>6</v>
      </c>
      <c r="N12" s="25">
        <v>2</v>
      </c>
      <c r="O12" s="21">
        <v>4</v>
      </c>
      <c r="P12" s="19">
        <v>2</v>
      </c>
      <c r="Q12" s="23">
        <v>8</v>
      </c>
      <c r="R12" s="25">
        <v>2</v>
      </c>
      <c r="S12" s="21">
        <v>7</v>
      </c>
      <c r="T12" s="19">
        <v>2</v>
      </c>
      <c r="U12" s="23">
        <v>8</v>
      </c>
      <c r="V12" s="25">
        <v>2</v>
      </c>
      <c r="W12" s="23">
        <v>8</v>
      </c>
      <c r="X12" s="38">
        <f t="shared" si="0"/>
        <v>83</v>
      </c>
      <c r="Y12" s="40">
        <v>8</v>
      </c>
      <c r="Z12" s="44">
        <f t="shared" si="1"/>
        <v>8</v>
      </c>
      <c r="AA12" s="42">
        <f t="shared" si="2"/>
        <v>1</v>
      </c>
      <c r="AB12" s="31" t="s">
        <v>82</v>
      </c>
    </row>
    <row r="13" spans="1:28" ht="13.5" customHeight="1">
      <c r="A13" s="13">
        <f t="shared" si="3"/>
        <v>8</v>
      </c>
      <c r="B13" s="15" t="s">
        <v>36</v>
      </c>
      <c r="C13" s="5"/>
      <c r="D13" s="17">
        <v>1</v>
      </c>
      <c r="E13" s="17"/>
      <c r="F13" s="17">
        <v>1</v>
      </c>
      <c r="G13" s="19">
        <v>2</v>
      </c>
      <c r="H13" s="19">
        <v>8</v>
      </c>
      <c r="I13" s="23">
        <v>3</v>
      </c>
      <c r="J13" s="25">
        <v>2</v>
      </c>
      <c r="K13" s="21">
        <v>10</v>
      </c>
      <c r="L13" s="19">
        <v>2</v>
      </c>
      <c r="M13" s="27">
        <v>3</v>
      </c>
      <c r="N13" s="25">
        <v>2</v>
      </c>
      <c r="O13" s="21">
        <v>6</v>
      </c>
      <c r="P13" s="19">
        <v>2</v>
      </c>
      <c r="Q13" s="23">
        <v>10</v>
      </c>
      <c r="R13" s="25">
        <v>2</v>
      </c>
      <c r="S13" s="21">
        <v>6</v>
      </c>
      <c r="T13" s="19">
        <v>2</v>
      </c>
      <c r="U13" s="23">
        <v>8</v>
      </c>
      <c r="V13" s="25">
        <v>2</v>
      </c>
      <c r="W13" s="23">
        <v>5</v>
      </c>
      <c r="X13" s="38">
        <f t="shared" si="0"/>
        <v>77</v>
      </c>
      <c r="Y13" s="40">
        <v>8</v>
      </c>
      <c r="Z13" s="44">
        <f t="shared" si="1"/>
        <v>8</v>
      </c>
      <c r="AA13" s="42">
        <f t="shared" si="2"/>
        <v>1</v>
      </c>
      <c r="AB13" s="31">
        <v>4</v>
      </c>
    </row>
    <row r="14" spans="1:28" ht="13.5" customHeight="1">
      <c r="A14" s="13">
        <f t="shared" si="3"/>
        <v>9</v>
      </c>
      <c r="B14" s="15" t="s">
        <v>8</v>
      </c>
      <c r="C14" s="5">
        <v>2</v>
      </c>
      <c r="D14" s="17">
        <v>1</v>
      </c>
      <c r="E14" s="17"/>
      <c r="F14" s="17"/>
      <c r="G14" s="19">
        <v>2</v>
      </c>
      <c r="H14" s="19">
        <v>9</v>
      </c>
      <c r="I14" s="23">
        <v>5</v>
      </c>
      <c r="J14" s="25">
        <v>2</v>
      </c>
      <c r="K14" s="21">
        <v>6</v>
      </c>
      <c r="L14" s="19">
        <v>2</v>
      </c>
      <c r="M14" s="27"/>
      <c r="N14" s="25">
        <v>2</v>
      </c>
      <c r="O14" s="21">
        <v>8</v>
      </c>
      <c r="P14" s="19">
        <v>2</v>
      </c>
      <c r="Q14" s="23">
        <v>9</v>
      </c>
      <c r="R14" s="25">
        <v>2</v>
      </c>
      <c r="S14" s="21">
        <v>10</v>
      </c>
      <c r="T14" s="19">
        <v>2</v>
      </c>
      <c r="U14" s="23">
        <v>5</v>
      </c>
      <c r="V14" s="25">
        <v>2</v>
      </c>
      <c r="W14" s="23">
        <v>3</v>
      </c>
      <c r="X14" s="38">
        <f t="shared" si="0"/>
        <v>74</v>
      </c>
      <c r="Y14" s="40">
        <v>8</v>
      </c>
      <c r="Z14" s="44">
        <f t="shared" si="1"/>
        <v>8</v>
      </c>
      <c r="AA14" s="42">
        <f t="shared" si="2"/>
        <v>1</v>
      </c>
      <c r="AB14" s="31">
        <v>6</v>
      </c>
    </row>
    <row r="15" spans="1:28" ht="13.5" customHeight="1">
      <c r="A15" s="13">
        <f t="shared" si="3"/>
        <v>10</v>
      </c>
      <c r="B15" s="15" t="s">
        <v>33</v>
      </c>
      <c r="C15" s="5">
        <v>2</v>
      </c>
      <c r="D15" s="17">
        <v>1</v>
      </c>
      <c r="E15" s="17"/>
      <c r="F15" s="17"/>
      <c r="G15" s="19">
        <v>2</v>
      </c>
      <c r="H15" s="19">
        <v>3</v>
      </c>
      <c r="I15" s="23">
        <v>5</v>
      </c>
      <c r="J15" s="25">
        <v>2</v>
      </c>
      <c r="K15" s="21">
        <v>9</v>
      </c>
      <c r="L15" s="19">
        <v>2</v>
      </c>
      <c r="M15" s="27"/>
      <c r="N15" s="25">
        <v>2</v>
      </c>
      <c r="O15" s="21">
        <v>8</v>
      </c>
      <c r="P15" s="19">
        <v>2</v>
      </c>
      <c r="Q15" s="23">
        <v>9</v>
      </c>
      <c r="R15" s="25">
        <v>2</v>
      </c>
      <c r="S15" s="21">
        <v>6</v>
      </c>
      <c r="T15" s="19">
        <v>2</v>
      </c>
      <c r="U15" s="23">
        <v>7</v>
      </c>
      <c r="V15" s="25">
        <v>2</v>
      </c>
      <c r="W15" s="23">
        <v>7</v>
      </c>
      <c r="X15" s="38">
        <f t="shared" si="0"/>
        <v>73</v>
      </c>
      <c r="Y15" s="40">
        <v>8</v>
      </c>
      <c r="Z15" s="44">
        <f t="shared" si="1"/>
        <v>8</v>
      </c>
      <c r="AA15" s="42">
        <f t="shared" si="2"/>
        <v>1</v>
      </c>
      <c r="AB15" s="31">
        <v>7</v>
      </c>
    </row>
    <row r="16" spans="1:28" ht="13.5" customHeight="1">
      <c r="A16" s="13">
        <f t="shared" si="3"/>
        <v>11</v>
      </c>
      <c r="B16" s="15" t="s">
        <v>40</v>
      </c>
      <c r="C16" s="5"/>
      <c r="D16" s="17">
        <v>1</v>
      </c>
      <c r="E16" s="17"/>
      <c r="F16" s="17"/>
      <c r="G16" s="19">
        <v>2</v>
      </c>
      <c r="H16" s="19">
        <v>8</v>
      </c>
      <c r="I16" s="23">
        <v>8</v>
      </c>
      <c r="J16" s="25">
        <v>2</v>
      </c>
      <c r="K16" s="21">
        <v>10</v>
      </c>
      <c r="L16" s="19">
        <v>2</v>
      </c>
      <c r="M16" s="27"/>
      <c r="N16" s="25">
        <v>2</v>
      </c>
      <c r="O16" s="21">
        <v>7</v>
      </c>
      <c r="P16" s="19">
        <v>2</v>
      </c>
      <c r="Q16" s="23">
        <v>7</v>
      </c>
      <c r="R16" s="25">
        <v>2</v>
      </c>
      <c r="S16" s="21">
        <v>6</v>
      </c>
      <c r="T16" s="19">
        <v>2</v>
      </c>
      <c r="U16" s="23">
        <v>7</v>
      </c>
      <c r="V16" s="25">
        <v>2</v>
      </c>
      <c r="W16" s="23">
        <v>2</v>
      </c>
      <c r="X16" s="38">
        <f t="shared" si="0"/>
        <v>72</v>
      </c>
      <c r="Y16" s="40">
        <v>8</v>
      </c>
      <c r="Z16" s="44">
        <f t="shared" si="1"/>
        <v>8</v>
      </c>
      <c r="AA16" s="42">
        <f t="shared" si="2"/>
        <v>1</v>
      </c>
      <c r="AB16" s="31">
        <v>8</v>
      </c>
    </row>
    <row r="17" spans="1:28" ht="13.5" customHeight="1">
      <c r="A17" s="13">
        <f t="shared" si="3"/>
        <v>12</v>
      </c>
      <c r="B17" s="15" t="s">
        <v>19</v>
      </c>
      <c r="C17" s="5">
        <v>2</v>
      </c>
      <c r="D17" s="17">
        <v>1</v>
      </c>
      <c r="E17" s="17">
        <v>8</v>
      </c>
      <c r="F17" s="17"/>
      <c r="G17" s="19"/>
      <c r="H17" s="19"/>
      <c r="I17" s="23"/>
      <c r="J17" s="25">
        <v>2</v>
      </c>
      <c r="K17" s="21">
        <v>8</v>
      </c>
      <c r="L17" s="19">
        <v>2</v>
      </c>
      <c r="M17" s="27">
        <v>7</v>
      </c>
      <c r="N17" s="25">
        <v>2</v>
      </c>
      <c r="O17" s="21">
        <v>7</v>
      </c>
      <c r="P17" s="19">
        <v>2</v>
      </c>
      <c r="Q17" s="23">
        <v>8</v>
      </c>
      <c r="R17" s="25">
        <v>2</v>
      </c>
      <c r="S17" s="21">
        <v>5</v>
      </c>
      <c r="T17" s="19">
        <v>2</v>
      </c>
      <c r="U17" s="23">
        <v>6</v>
      </c>
      <c r="V17" s="25">
        <v>2</v>
      </c>
      <c r="W17" s="23">
        <v>5</v>
      </c>
      <c r="X17" s="38">
        <f t="shared" si="0"/>
        <v>71</v>
      </c>
      <c r="Y17" s="40">
        <v>7</v>
      </c>
      <c r="Z17" s="44">
        <f t="shared" si="1"/>
        <v>7</v>
      </c>
      <c r="AA17" s="42">
        <f t="shared" si="2"/>
        <v>1</v>
      </c>
      <c r="AB17" s="31">
        <v>9</v>
      </c>
    </row>
    <row r="18" spans="1:28" ht="13.5" customHeight="1">
      <c r="A18" s="13">
        <f t="shared" si="3"/>
        <v>13</v>
      </c>
      <c r="B18" s="15" t="s">
        <v>4</v>
      </c>
      <c r="C18" s="5">
        <v>2</v>
      </c>
      <c r="D18" s="17">
        <v>1</v>
      </c>
      <c r="E18" s="17">
        <v>8</v>
      </c>
      <c r="F18" s="17"/>
      <c r="G18" s="19">
        <v>2</v>
      </c>
      <c r="H18" s="19">
        <v>10</v>
      </c>
      <c r="I18" s="23">
        <v>6</v>
      </c>
      <c r="J18" s="25">
        <v>2</v>
      </c>
      <c r="K18" s="21">
        <v>8</v>
      </c>
      <c r="L18" s="19"/>
      <c r="M18" s="27"/>
      <c r="N18" s="25">
        <v>2</v>
      </c>
      <c r="O18" s="21">
        <v>4</v>
      </c>
      <c r="P18" s="19">
        <v>2</v>
      </c>
      <c r="Q18" s="23">
        <v>8</v>
      </c>
      <c r="R18" s="25">
        <v>2</v>
      </c>
      <c r="S18" s="21">
        <v>6</v>
      </c>
      <c r="T18" s="19">
        <v>2</v>
      </c>
      <c r="U18" s="23">
        <v>5</v>
      </c>
      <c r="V18" s="25"/>
      <c r="W18" s="23"/>
      <c r="X18" s="38">
        <f t="shared" si="0"/>
        <v>70</v>
      </c>
      <c r="Y18" s="40">
        <v>7</v>
      </c>
      <c r="Z18" s="44">
        <f t="shared" si="1"/>
        <v>6</v>
      </c>
      <c r="AA18" s="42">
        <f t="shared" si="2"/>
        <v>0.8571428571428571</v>
      </c>
      <c r="AB18" s="31">
        <v>10</v>
      </c>
    </row>
    <row r="19" spans="1:28" ht="13.5" customHeight="1">
      <c r="A19" s="13">
        <f t="shared" si="3"/>
        <v>14</v>
      </c>
      <c r="B19" s="15" t="s">
        <v>25</v>
      </c>
      <c r="C19" s="5">
        <v>2</v>
      </c>
      <c r="D19" s="17">
        <v>1</v>
      </c>
      <c r="E19" s="17"/>
      <c r="F19" s="17"/>
      <c r="G19" s="19">
        <v>2</v>
      </c>
      <c r="H19" s="19">
        <v>3</v>
      </c>
      <c r="I19" s="23">
        <v>7</v>
      </c>
      <c r="J19" s="25">
        <v>2</v>
      </c>
      <c r="K19" s="21">
        <v>6</v>
      </c>
      <c r="L19" s="19">
        <v>2</v>
      </c>
      <c r="M19" s="27"/>
      <c r="N19" s="25">
        <v>2</v>
      </c>
      <c r="O19" s="21">
        <v>6</v>
      </c>
      <c r="P19" s="19">
        <v>2</v>
      </c>
      <c r="Q19" s="23">
        <v>7</v>
      </c>
      <c r="R19" s="25">
        <v>2</v>
      </c>
      <c r="S19" s="21">
        <v>6</v>
      </c>
      <c r="T19" s="19">
        <v>2</v>
      </c>
      <c r="U19" s="23">
        <v>7</v>
      </c>
      <c r="V19" s="25">
        <v>2</v>
      </c>
      <c r="W19" s="23">
        <v>9</v>
      </c>
      <c r="X19" s="38">
        <f t="shared" si="0"/>
        <v>70</v>
      </c>
      <c r="Y19" s="40">
        <v>8</v>
      </c>
      <c r="Z19" s="44">
        <f t="shared" si="1"/>
        <v>8</v>
      </c>
      <c r="AA19" s="42">
        <f t="shared" si="2"/>
        <v>1</v>
      </c>
      <c r="AB19" s="31">
        <v>10</v>
      </c>
    </row>
    <row r="20" spans="1:28" ht="13.5" customHeight="1">
      <c r="A20" s="13">
        <f t="shared" si="3"/>
        <v>15</v>
      </c>
      <c r="B20" s="15" t="s">
        <v>32</v>
      </c>
      <c r="C20" s="5"/>
      <c r="D20" s="17">
        <v>1</v>
      </c>
      <c r="E20" s="17"/>
      <c r="F20" s="17"/>
      <c r="G20" s="19">
        <v>2</v>
      </c>
      <c r="H20" s="19">
        <v>2</v>
      </c>
      <c r="I20" s="23">
        <v>7</v>
      </c>
      <c r="J20" s="25">
        <v>2</v>
      </c>
      <c r="K20" s="21">
        <v>7</v>
      </c>
      <c r="L20" s="19">
        <v>2</v>
      </c>
      <c r="M20" s="27">
        <v>4</v>
      </c>
      <c r="N20" s="25">
        <v>2</v>
      </c>
      <c r="O20" s="21">
        <v>10</v>
      </c>
      <c r="P20" s="19">
        <v>2</v>
      </c>
      <c r="Q20" s="23">
        <v>7</v>
      </c>
      <c r="R20" s="25">
        <v>2</v>
      </c>
      <c r="S20" s="21">
        <v>4</v>
      </c>
      <c r="T20" s="19">
        <v>2</v>
      </c>
      <c r="U20" s="23">
        <v>5</v>
      </c>
      <c r="V20" s="25">
        <v>2</v>
      </c>
      <c r="W20" s="23">
        <v>4</v>
      </c>
      <c r="X20" s="38">
        <f t="shared" si="0"/>
        <v>67</v>
      </c>
      <c r="Y20" s="40">
        <v>8</v>
      </c>
      <c r="Z20" s="44">
        <f t="shared" si="1"/>
        <v>8</v>
      </c>
      <c r="AA20" s="42">
        <f t="shared" si="2"/>
        <v>1</v>
      </c>
      <c r="AB20" s="31">
        <v>11</v>
      </c>
    </row>
    <row r="21" spans="1:28" ht="13.5" customHeight="1">
      <c r="A21" s="13">
        <f t="shared" si="3"/>
        <v>16</v>
      </c>
      <c r="B21" s="15" t="s">
        <v>6</v>
      </c>
      <c r="C21" s="5"/>
      <c r="D21" s="17">
        <v>1</v>
      </c>
      <c r="E21" s="17"/>
      <c r="F21" s="17"/>
      <c r="G21" s="19">
        <v>2</v>
      </c>
      <c r="H21" s="19">
        <v>7</v>
      </c>
      <c r="I21" s="23">
        <v>4</v>
      </c>
      <c r="J21" s="25">
        <v>2</v>
      </c>
      <c r="K21" s="21">
        <v>6</v>
      </c>
      <c r="L21" s="19">
        <v>2</v>
      </c>
      <c r="M21" s="27">
        <v>8</v>
      </c>
      <c r="N21" s="25">
        <v>2</v>
      </c>
      <c r="O21" s="21">
        <v>8</v>
      </c>
      <c r="P21" s="19">
        <v>2</v>
      </c>
      <c r="Q21" s="23">
        <v>6</v>
      </c>
      <c r="R21" s="25">
        <v>2</v>
      </c>
      <c r="S21" s="21">
        <v>3</v>
      </c>
      <c r="T21" s="19">
        <v>2</v>
      </c>
      <c r="U21" s="23">
        <v>1</v>
      </c>
      <c r="V21" s="25">
        <v>2</v>
      </c>
      <c r="W21" s="23">
        <v>6</v>
      </c>
      <c r="X21" s="38">
        <f t="shared" si="0"/>
        <v>66</v>
      </c>
      <c r="Y21" s="40">
        <v>8</v>
      </c>
      <c r="Z21" s="44">
        <f t="shared" si="1"/>
        <v>8</v>
      </c>
      <c r="AA21" s="42">
        <f t="shared" si="2"/>
        <v>1</v>
      </c>
      <c r="AB21" s="31">
        <v>12</v>
      </c>
    </row>
    <row r="22" spans="1:28" ht="13.5" customHeight="1">
      <c r="A22" s="13">
        <f t="shared" si="3"/>
        <v>17</v>
      </c>
      <c r="B22" s="15" t="s">
        <v>29</v>
      </c>
      <c r="C22" s="5">
        <v>2</v>
      </c>
      <c r="D22" s="17">
        <v>1</v>
      </c>
      <c r="E22" s="17"/>
      <c r="F22" s="17"/>
      <c r="G22" s="19">
        <v>2</v>
      </c>
      <c r="H22" s="19">
        <v>8</v>
      </c>
      <c r="I22" s="23">
        <v>5</v>
      </c>
      <c r="J22" s="25">
        <v>2</v>
      </c>
      <c r="K22" s="21">
        <v>6</v>
      </c>
      <c r="L22" s="19">
        <v>2</v>
      </c>
      <c r="M22" s="27">
        <v>2</v>
      </c>
      <c r="N22" s="25">
        <v>2</v>
      </c>
      <c r="O22" s="21">
        <v>6</v>
      </c>
      <c r="P22" s="19">
        <v>2</v>
      </c>
      <c r="Q22" s="23">
        <v>5</v>
      </c>
      <c r="R22" s="25">
        <v>2</v>
      </c>
      <c r="S22" s="21">
        <v>4</v>
      </c>
      <c r="T22" s="19">
        <v>2</v>
      </c>
      <c r="U22" s="23">
        <v>3</v>
      </c>
      <c r="V22" s="25">
        <v>2</v>
      </c>
      <c r="W22" s="23">
        <v>7</v>
      </c>
      <c r="X22" s="38">
        <f t="shared" si="0"/>
        <v>65</v>
      </c>
      <c r="Y22" s="40">
        <v>8</v>
      </c>
      <c r="Z22" s="44">
        <f t="shared" si="1"/>
        <v>8</v>
      </c>
      <c r="AA22" s="42">
        <f t="shared" si="2"/>
        <v>1</v>
      </c>
      <c r="AB22" s="31">
        <v>13</v>
      </c>
    </row>
    <row r="23" spans="1:28" ht="13.5" customHeight="1">
      <c r="A23" s="13">
        <f t="shared" si="3"/>
        <v>18</v>
      </c>
      <c r="B23" s="15" t="s">
        <v>69</v>
      </c>
      <c r="C23" s="5">
        <v>2</v>
      </c>
      <c r="D23" s="17">
        <v>1</v>
      </c>
      <c r="E23" s="17"/>
      <c r="F23" s="17"/>
      <c r="G23" s="19">
        <v>2</v>
      </c>
      <c r="H23" s="19">
        <v>7</v>
      </c>
      <c r="I23" s="23">
        <v>8</v>
      </c>
      <c r="J23" s="25">
        <v>2</v>
      </c>
      <c r="K23" s="21">
        <v>8</v>
      </c>
      <c r="L23" s="19">
        <v>2</v>
      </c>
      <c r="M23" s="27"/>
      <c r="N23" s="25">
        <v>2</v>
      </c>
      <c r="O23" s="21">
        <v>5</v>
      </c>
      <c r="P23" s="19">
        <v>2</v>
      </c>
      <c r="Q23" s="23">
        <v>6</v>
      </c>
      <c r="R23" s="25">
        <v>2</v>
      </c>
      <c r="S23" s="21">
        <v>6</v>
      </c>
      <c r="T23" s="19">
        <v>2</v>
      </c>
      <c r="U23" s="23">
        <v>3</v>
      </c>
      <c r="V23" s="25">
        <v>2</v>
      </c>
      <c r="W23" s="23">
        <v>1</v>
      </c>
      <c r="X23" s="38">
        <f t="shared" si="0"/>
        <v>63</v>
      </c>
      <c r="Y23" s="40">
        <v>8</v>
      </c>
      <c r="Z23" s="44">
        <f t="shared" si="1"/>
        <v>8</v>
      </c>
      <c r="AA23" s="42">
        <f t="shared" si="2"/>
        <v>1</v>
      </c>
      <c r="AB23" s="31">
        <v>14</v>
      </c>
    </row>
    <row r="24" spans="1:28" ht="13.5" customHeight="1">
      <c r="A24" s="13">
        <f t="shared" si="3"/>
        <v>19</v>
      </c>
      <c r="B24" s="15" t="s">
        <v>21</v>
      </c>
      <c r="C24" s="5">
        <v>2</v>
      </c>
      <c r="D24" s="17">
        <v>1</v>
      </c>
      <c r="E24" s="17"/>
      <c r="F24" s="17"/>
      <c r="G24" s="19">
        <v>2</v>
      </c>
      <c r="H24" s="19">
        <v>8</v>
      </c>
      <c r="I24" s="23">
        <v>5</v>
      </c>
      <c r="J24" s="25">
        <v>2</v>
      </c>
      <c r="K24" s="21">
        <v>3</v>
      </c>
      <c r="L24" s="19">
        <v>2</v>
      </c>
      <c r="M24" s="27"/>
      <c r="N24" s="25">
        <v>2</v>
      </c>
      <c r="O24" s="21">
        <v>9</v>
      </c>
      <c r="P24" s="19">
        <v>2</v>
      </c>
      <c r="Q24" s="23">
        <v>7</v>
      </c>
      <c r="R24" s="25">
        <v>2</v>
      </c>
      <c r="S24" s="21">
        <v>4</v>
      </c>
      <c r="T24" s="19">
        <v>2</v>
      </c>
      <c r="U24" s="23"/>
      <c r="V24" s="25">
        <v>2</v>
      </c>
      <c r="W24" s="23">
        <v>7</v>
      </c>
      <c r="X24" s="38">
        <f t="shared" si="0"/>
        <v>62</v>
      </c>
      <c r="Y24" s="40">
        <v>8</v>
      </c>
      <c r="Z24" s="44">
        <f t="shared" si="1"/>
        <v>8</v>
      </c>
      <c r="AA24" s="42">
        <f t="shared" si="2"/>
        <v>1</v>
      </c>
      <c r="AB24" s="31">
        <v>15</v>
      </c>
    </row>
    <row r="25" spans="1:28" ht="15.75" customHeight="1">
      <c r="A25" s="13">
        <f t="shared" si="3"/>
        <v>20</v>
      </c>
      <c r="B25" s="15" t="s">
        <v>27</v>
      </c>
      <c r="C25" s="5">
        <v>2</v>
      </c>
      <c r="D25" s="17">
        <v>1</v>
      </c>
      <c r="E25" s="17"/>
      <c r="F25" s="17"/>
      <c r="G25" s="19"/>
      <c r="H25" s="19"/>
      <c r="I25" s="23"/>
      <c r="J25" s="25">
        <v>2</v>
      </c>
      <c r="K25" s="21">
        <v>7</v>
      </c>
      <c r="L25" s="19">
        <v>2</v>
      </c>
      <c r="M25" s="27">
        <v>6</v>
      </c>
      <c r="N25" s="25">
        <v>2</v>
      </c>
      <c r="O25" s="21">
        <v>3</v>
      </c>
      <c r="P25" s="28">
        <v>2</v>
      </c>
      <c r="Q25" s="23">
        <v>9</v>
      </c>
      <c r="R25" s="25">
        <v>2</v>
      </c>
      <c r="S25" s="21">
        <v>7</v>
      </c>
      <c r="T25" s="19">
        <v>2</v>
      </c>
      <c r="U25" s="23">
        <v>6</v>
      </c>
      <c r="V25" s="25">
        <v>2</v>
      </c>
      <c r="W25" s="23">
        <v>7</v>
      </c>
      <c r="X25" s="38">
        <f t="shared" si="0"/>
        <v>62</v>
      </c>
      <c r="Y25" s="40">
        <v>8</v>
      </c>
      <c r="Z25" s="44">
        <f t="shared" si="1"/>
        <v>7</v>
      </c>
      <c r="AA25" s="42">
        <f t="shared" si="2"/>
        <v>0.875</v>
      </c>
      <c r="AB25" s="31">
        <v>15</v>
      </c>
    </row>
    <row r="26" spans="1:28" ht="13.5" customHeight="1">
      <c r="A26" s="13">
        <f t="shared" si="3"/>
        <v>21</v>
      </c>
      <c r="B26" s="15" t="s">
        <v>2</v>
      </c>
      <c r="C26" s="5">
        <v>2</v>
      </c>
      <c r="D26" s="17">
        <v>1</v>
      </c>
      <c r="E26" s="17">
        <v>8</v>
      </c>
      <c r="F26" s="17"/>
      <c r="G26" s="19">
        <v>2</v>
      </c>
      <c r="H26" s="19">
        <v>6</v>
      </c>
      <c r="I26" s="23">
        <v>3</v>
      </c>
      <c r="J26" s="25">
        <v>2</v>
      </c>
      <c r="K26" s="21">
        <v>9</v>
      </c>
      <c r="L26" s="19">
        <v>2</v>
      </c>
      <c r="M26" s="27"/>
      <c r="N26" s="25">
        <v>2</v>
      </c>
      <c r="O26" s="21">
        <v>3</v>
      </c>
      <c r="P26" s="19">
        <v>2</v>
      </c>
      <c r="Q26" s="23">
        <v>7</v>
      </c>
      <c r="R26" s="25">
        <v>2</v>
      </c>
      <c r="S26" s="21">
        <v>5</v>
      </c>
      <c r="T26" s="19"/>
      <c r="U26" s="23"/>
      <c r="V26" s="25">
        <v>2</v>
      </c>
      <c r="W26" s="23">
        <v>3</v>
      </c>
      <c r="X26" s="38">
        <f t="shared" si="0"/>
        <v>61</v>
      </c>
      <c r="Y26" s="40">
        <v>7</v>
      </c>
      <c r="Z26" s="44">
        <f t="shared" si="1"/>
        <v>7</v>
      </c>
      <c r="AA26" s="42">
        <f t="shared" si="2"/>
        <v>1</v>
      </c>
      <c r="AB26" s="31">
        <v>16</v>
      </c>
    </row>
    <row r="27" spans="1:28" ht="13.5" customHeight="1">
      <c r="A27" s="13">
        <f t="shared" si="3"/>
        <v>22</v>
      </c>
      <c r="B27" s="15" t="s">
        <v>11</v>
      </c>
      <c r="C27" s="5">
        <v>2</v>
      </c>
      <c r="D27" s="17">
        <v>1</v>
      </c>
      <c r="E27" s="17"/>
      <c r="F27" s="17">
        <v>1</v>
      </c>
      <c r="G27" s="19">
        <v>2</v>
      </c>
      <c r="H27" s="19">
        <v>3</v>
      </c>
      <c r="I27" s="23">
        <v>6</v>
      </c>
      <c r="J27" s="25">
        <v>2</v>
      </c>
      <c r="K27" s="21">
        <v>3</v>
      </c>
      <c r="L27" s="19">
        <v>2</v>
      </c>
      <c r="M27" s="27"/>
      <c r="N27" s="25">
        <v>2</v>
      </c>
      <c r="O27" s="21">
        <v>7</v>
      </c>
      <c r="P27" s="19">
        <v>2</v>
      </c>
      <c r="Q27" s="23">
        <v>7</v>
      </c>
      <c r="R27" s="25">
        <v>2</v>
      </c>
      <c r="S27" s="21">
        <v>5</v>
      </c>
      <c r="T27" s="19">
        <v>2</v>
      </c>
      <c r="U27" s="23">
        <v>2</v>
      </c>
      <c r="V27" s="25">
        <v>2</v>
      </c>
      <c r="W27" s="23">
        <v>8</v>
      </c>
      <c r="X27" s="38">
        <f t="shared" si="0"/>
        <v>61</v>
      </c>
      <c r="Y27" s="40">
        <v>8</v>
      </c>
      <c r="Z27" s="44">
        <f t="shared" si="1"/>
        <v>8</v>
      </c>
      <c r="AA27" s="42">
        <f t="shared" si="2"/>
        <v>1</v>
      </c>
      <c r="AB27" s="31">
        <v>16</v>
      </c>
    </row>
    <row r="28" spans="1:28" ht="13.5" customHeight="1">
      <c r="A28" s="13">
        <f t="shared" si="3"/>
        <v>23</v>
      </c>
      <c r="B28" s="15" t="s">
        <v>16</v>
      </c>
      <c r="C28" s="5">
        <v>2</v>
      </c>
      <c r="D28" s="17">
        <v>1</v>
      </c>
      <c r="E28" s="17"/>
      <c r="F28" s="17"/>
      <c r="G28" s="19">
        <v>2</v>
      </c>
      <c r="H28" s="19">
        <v>4</v>
      </c>
      <c r="I28" s="23">
        <v>8</v>
      </c>
      <c r="J28" s="25">
        <v>2</v>
      </c>
      <c r="K28" s="21">
        <v>2</v>
      </c>
      <c r="L28" s="19">
        <v>2</v>
      </c>
      <c r="M28" s="27"/>
      <c r="N28" s="25">
        <v>2</v>
      </c>
      <c r="O28" s="21">
        <v>9</v>
      </c>
      <c r="P28" s="19">
        <v>2</v>
      </c>
      <c r="Q28" s="23">
        <v>6</v>
      </c>
      <c r="R28" s="25">
        <v>2</v>
      </c>
      <c r="S28" s="21">
        <v>3</v>
      </c>
      <c r="T28" s="19">
        <v>2</v>
      </c>
      <c r="U28" s="23"/>
      <c r="V28" s="25">
        <v>2</v>
      </c>
      <c r="W28" s="23">
        <v>10</v>
      </c>
      <c r="X28" s="38">
        <f t="shared" si="0"/>
        <v>61</v>
      </c>
      <c r="Y28" s="40">
        <v>8</v>
      </c>
      <c r="Z28" s="44">
        <f t="shared" si="1"/>
        <v>8</v>
      </c>
      <c r="AA28" s="42">
        <f t="shared" si="2"/>
        <v>1</v>
      </c>
      <c r="AB28" s="31">
        <v>16</v>
      </c>
    </row>
    <row r="29" spans="1:28" ht="13.5" customHeight="1">
      <c r="A29" s="13">
        <f t="shared" si="3"/>
        <v>24</v>
      </c>
      <c r="B29" s="15" t="s">
        <v>18</v>
      </c>
      <c r="C29" s="5">
        <v>2</v>
      </c>
      <c r="D29" s="17">
        <v>1</v>
      </c>
      <c r="E29" s="17">
        <v>8</v>
      </c>
      <c r="F29" s="17"/>
      <c r="G29" s="19">
        <v>2</v>
      </c>
      <c r="H29" s="19">
        <v>6</v>
      </c>
      <c r="I29" s="23">
        <v>6</v>
      </c>
      <c r="J29" s="25">
        <v>2</v>
      </c>
      <c r="K29" s="21">
        <v>6</v>
      </c>
      <c r="L29" s="19">
        <v>2</v>
      </c>
      <c r="M29" s="27"/>
      <c r="N29" s="25"/>
      <c r="O29" s="21"/>
      <c r="P29" s="19">
        <v>2</v>
      </c>
      <c r="Q29" s="23">
        <v>5</v>
      </c>
      <c r="R29" s="25">
        <v>2</v>
      </c>
      <c r="S29" s="21">
        <v>1</v>
      </c>
      <c r="T29" s="19">
        <v>2</v>
      </c>
      <c r="U29" s="23">
        <v>2</v>
      </c>
      <c r="V29" s="25">
        <v>2</v>
      </c>
      <c r="W29" s="23">
        <v>9</v>
      </c>
      <c r="X29" s="38">
        <f t="shared" si="0"/>
        <v>60</v>
      </c>
      <c r="Y29" s="40">
        <v>7</v>
      </c>
      <c r="Z29" s="44">
        <f t="shared" si="1"/>
        <v>7</v>
      </c>
      <c r="AA29" s="42">
        <f t="shared" si="2"/>
        <v>1</v>
      </c>
      <c r="AB29" s="31">
        <v>17</v>
      </c>
    </row>
    <row r="30" spans="1:28" ht="13.5" customHeight="1">
      <c r="A30" s="13">
        <f t="shared" si="3"/>
        <v>25</v>
      </c>
      <c r="B30" s="15" t="s">
        <v>9</v>
      </c>
      <c r="C30" s="5">
        <v>2</v>
      </c>
      <c r="D30" s="17">
        <v>1</v>
      </c>
      <c r="E30" s="17"/>
      <c r="F30" s="17"/>
      <c r="G30" s="19">
        <v>2</v>
      </c>
      <c r="H30" s="19"/>
      <c r="I30" s="23">
        <v>6</v>
      </c>
      <c r="J30" s="25">
        <v>2</v>
      </c>
      <c r="K30" s="21">
        <v>5</v>
      </c>
      <c r="L30" s="19">
        <v>2</v>
      </c>
      <c r="M30" s="27">
        <v>3</v>
      </c>
      <c r="N30" s="25">
        <v>2</v>
      </c>
      <c r="O30" s="21">
        <v>7</v>
      </c>
      <c r="P30" s="19">
        <v>2</v>
      </c>
      <c r="Q30" s="23">
        <v>8</v>
      </c>
      <c r="R30" s="25">
        <v>2</v>
      </c>
      <c r="S30" s="21">
        <v>5</v>
      </c>
      <c r="T30" s="19">
        <v>2</v>
      </c>
      <c r="U30" s="23">
        <v>6</v>
      </c>
      <c r="V30" s="25">
        <v>2</v>
      </c>
      <c r="W30" s="23">
        <v>1</v>
      </c>
      <c r="X30" s="38">
        <f t="shared" si="0"/>
        <v>60</v>
      </c>
      <c r="Y30" s="40">
        <v>8</v>
      </c>
      <c r="Z30" s="44">
        <f t="shared" si="1"/>
        <v>8</v>
      </c>
      <c r="AA30" s="42">
        <f t="shared" si="2"/>
        <v>1</v>
      </c>
      <c r="AB30" s="31">
        <v>17</v>
      </c>
    </row>
    <row r="31" spans="1:28" ht="13.5" customHeight="1">
      <c r="A31" s="13">
        <f t="shared" si="3"/>
        <v>26</v>
      </c>
      <c r="B31" s="15" t="s">
        <v>38</v>
      </c>
      <c r="C31" s="5"/>
      <c r="D31" s="17"/>
      <c r="E31" s="17"/>
      <c r="F31" s="17"/>
      <c r="G31" s="19">
        <v>2</v>
      </c>
      <c r="H31" s="19">
        <v>2</v>
      </c>
      <c r="I31" s="23">
        <v>4</v>
      </c>
      <c r="J31" s="25">
        <v>2</v>
      </c>
      <c r="K31" s="21">
        <v>6</v>
      </c>
      <c r="L31" s="19">
        <v>2</v>
      </c>
      <c r="M31" s="27"/>
      <c r="N31" s="25">
        <v>2</v>
      </c>
      <c r="O31" s="21">
        <v>5</v>
      </c>
      <c r="P31" s="19">
        <v>2</v>
      </c>
      <c r="Q31" s="23">
        <v>8</v>
      </c>
      <c r="R31" s="25">
        <v>2</v>
      </c>
      <c r="S31" s="21">
        <v>7</v>
      </c>
      <c r="T31" s="19">
        <v>2</v>
      </c>
      <c r="U31" s="23">
        <v>8</v>
      </c>
      <c r="V31" s="25">
        <v>2</v>
      </c>
      <c r="W31" s="23">
        <v>3</v>
      </c>
      <c r="X31" s="38">
        <f t="shared" si="0"/>
        <v>59</v>
      </c>
      <c r="Y31" s="40">
        <v>8</v>
      </c>
      <c r="Z31" s="44">
        <f t="shared" si="1"/>
        <v>8</v>
      </c>
      <c r="AA31" s="42">
        <f t="shared" si="2"/>
        <v>1</v>
      </c>
      <c r="AB31" s="31">
        <v>18</v>
      </c>
    </row>
    <row r="32" spans="1:28" ht="13.5" customHeight="1">
      <c r="A32" s="13">
        <f t="shared" si="3"/>
        <v>27</v>
      </c>
      <c r="B32" s="15" t="s">
        <v>42</v>
      </c>
      <c r="C32" s="5">
        <v>2</v>
      </c>
      <c r="D32" s="17">
        <v>1</v>
      </c>
      <c r="E32" s="17"/>
      <c r="F32" s="17"/>
      <c r="G32" s="19">
        <v>2</v>
      </c>
      <c r="H32" s="19">
        <v>3</v>
      </c>
      <c r="I32" s="23">
        <v>6</v>
      </c>
      <c r="J32" s="25">
        <v>2</v>
      </c>
      <c r="K32" s="21">
        <v>7</v>
      </c>
      <c r="L32" s="19">
        <v>2</v>
      </c>
      <c r="M32" s="27"/>
      <c r="N32" s="25">
        <v>2</v>
      </c>
      <c r="O32" s="21">
        <v>1</v>
      </c>
      <c r="P32" s="19">
        <v>2</v>
      </c>
      <c r="Q32" s="23">
        <v>6</v>
      </c>
      <c r="R32" s="25">
        <v>2</v>
      </c>
      <c r="S32" s="21">
        <v>7</v>
      </c>
      <c r="T32" s="19">
        <v>2</v>
      </c>
      <c r="U32" s="23">
        <v>4</v>
      </c>
      <c r="V32" s="25">
        <v>2</v>
      </c>
      <c r="W32" s="23">
        <v>6</v>
      </c>
      <c r="X32" s="38">
        <f t="shared" si="0"/>
        <v>59</v>
      </c>
      <c r="Y32" s="40">
        <v>8</v>
      </c>
      <c r="Z32" s="44">
        <f t="shared" si="1"/>
        <v>8</v>
      </c>
      <c r="AA32" s="42">
        <f t="shared" si="2"/>
        <v>1</v>
      </c>
      <c r="AB32" s="31">
        <v>18</v>
      </c>
    </row>
    <row r="33" spans="1:28" ht="13.5" customHeight="1">
      <c r="A33" s="13">
        <f t="shared" si="3"/>
        <v>28</v>
      </c>
      <c r="B33" s="15" t="s">
        <v>45</v>
      </c>
      <c r="C33" s="5">
        <v>2</v>
      </c>
      <c r="D33" s="17">
        <v>1</v>
      </c>
      <c r="E33" s="17"/>
      <c r="F33" s="17"/>
      <c r="G33" s="19">
        <v>2</v>
      </c>
      <c r="H33" s="19">
        <v>5</v>
      </c>
      <c r="I33" s="23">
        <v>4</v>
      </c>
      <c r="J33" s="25">
        <v>2</v>
      </c>
      <c r="K33" s="21">
        <v>7</v>
      </c>
      <c r="L33" s="19">
        <v>2</v>
      </c>
      <c r="M33" s="27"/>
      <c r="N33" s="25">
        <v>2</v>
      </c>
      <c r="O33" s="21">
        <v>9</v>
      </c>
      <c r="P33" s="28">
        <v>2</v>
      </c>
      <c r="Q33" s="23">
        <v>5</v>
      </c>
      <c r="R33" s="25">
        <v>2</v>
      </c>
      <c r="S33" s="21">
        <v>3</v>
      </c>
      <c r="T33" s="19">
        <v>2</v>
      </c>
      <c r="U33" s="23"/>
      <c r="V33" s="25">
        <v>2</v>
      </c>
      <c r="W33" s="23">
        <v>6</v>
      </c>
      <c r="X33" s="38">
        <f t="shared" si="0"/>
        <v>58</v>
      </c>
      <c r="Y33" s="40">
        <v>8</v>
      </c>
      <c r="Z33" s="44">
        <f t="shared" si="1"/>
        <v>8</v>
      </c>
      <c r="AA33" s="42">
        <f t="shared" si="2"/>
        <v>1</v>
      </c>
      <c r="AB33" s="31">
        <v>19</v>
      </c>
    </row>
    <row r="34" spans="1:28" ht="13.5" customHeight="1">
      <c r="A34" s="13">
        <f t="shared" si="3"/>
        <v>29</v>
      </c>
      <c r="B34" s="15" t="s">
        <v>12</v>
      </c>
      <c r="C34" s="5">
        <v>2</v>
      </c>
      <c r="D34" s="17">
        <v>1</v>
      </c>
      <c r="E34" s="17"/>
      <c r="F34" s="17"/>
      <c r="G34" s="19">
        <v>2</v>
      </c>
      <c r="H34" s="19">
        <v>5</v>
      </c>
      <c r="I34" s="23">
        <v>6</v>
      </c>
      <c r="J34" s="25">
        <v>2</v>
      </c>
      <c r="K34" s="21">
        <v>5</v>
      </c>
      <c r="L34" s="19">
        <v>2</v>
      </c>
      <c r="M34" s="27"/>
      <c r="N34" s="25">
        <v>2</v>
      </c>
      <c r="O34" s="21">
        <v>1</v>
      </c>
      <c r="P34" s="19">
        <v>2</v>
      </c>
      <c r="Q34" s="23">
        <v>6</v>
      </c>
      <c r="R34" s="25">
        <v>2</v>
      </c>
      <c r="S34" s="21">
        <v>8</v>
      </c>
      <c r="T34" s="19">
        <v>2</v>
      </c>
      <c r="U34" s="23"/>
      <c r="V34" s="25">
        <v>2</v>
      </c>
      <c r="W34" s="23">
        <v>5</v>
      </c>
      <c r="X34" s="38">
        <f t="shared" si="0"/>
        <v>55</v>
      </c>
      <c r="Y34" s="40">
        <v>8</v>
      </c>
      <c r="Z34" s="44">
        <f t="shared" si="1"/>
        <v>8</v>
      </c>
      <c r="AA34" s="42">
        <f t="shared" si="2"/>
        <v>1</v>
      </c>
      <c r="AB34" s="31">
        <v>20</v>
      </c>
    </row>
    <row r="35" spans="1:28" ht="13.5" customHeight="1">
      <c r="A35" s="13">
        <f t="shared" si="3"/>
        <v>30</v>
      </c>
      <c r="B35" s="15" t="s">
        <v>14</v>
      </c>
      <c r="C35" s="5">
        <v>2</v>
      </c>
      <c r="D35" s="17">
        <v>1</v>
      </c>
      <c r="E35" s="17"/>
      <c r="F35" s="17"/>
      <c r="G35" s="19">
        <v>2</v>
      </c>
      <c r="H35" s="19"/>
      <c r="I35" s="23">
        <v>3</v>
      </c>
      <c r="J35" s="25">
        <v>2</v>
      </c>
      <c r="K35" s="21">
        <v>9</v>
      </c>
      <c r="L35" s="19">
        <v>2</v>
      </c>
      <c r="M35" s="27"/>
      <c r="N35" s="25">
        <v>2</v>
      </c>
      <c r="O35" s="21">
        <v>5</v>
      </c>
      <c r="P35" s="19">
        <v>2</v>
      </c>
      <c r="Q35" s="23">
        <v>8</v>
      </c>
      <c r="R35" s="25">
        <v>2</v>
      </c>
      <c r="S35" s="21">
        <v>6</v>
      </c>
      <c r="T35" s="19">
        <v>2</v>
      </c>
      <c r="U35" s="23">
        <v>3</v>
      </c>
      <c r="V35" s="25">
        <v>2</v>
      </c>
      <c r="W35" s="23">
        <v>2</v>
      </c>
      <c r="X35" s="38">
        <f t="shared" si="0"/>
        <v>55</v>
      </c>
      <c r="Y35" s="40">
        <v>8</v>
      </c>
      <c r="Z35" s="44">
        <f t="shared" si="1"/>
        <v>8</v>
      </c>
      <c r="AA35" s="42">
        <f t="shared" si="2"/>
        <v>1</v>
      </c>
      <c r="AB35" s="31">
        <v>20</v>
      </c>
    </row>
    <row r="36" spans="1:28" ht="13.5" customHeight="1">
      <c r="A36" s="13">
        <f t="shared" si="3"/>
        <v>31</v>
      </c>
      <c r="B36" s="15" t="s">
        <v>23</v>
      </c>
      <c r="C36" s="5">
        <v>2</v>
      </c>
      <c r="D36" s="17">
        <v>1</v>
      </c>
      <c r="E36" s="17">
        <v>9</v>
      </c>
      <c r="F36" s="17"/>
      <c r="G36" s="19">
        <v>2</v>
      </c>
      <c r="H36" s="19">
        <v>2</v>
      </c>
      <c r="I36" s="23">
        <v>2</v>
      </c>
      <c r="J36" s="25"/>
      <c r="K36" s="21"/>
      <c r="L36" s="19">
        <v>2</v>
      </c>
      <c r="M36" s="27"/>
      <c r="N36" s="25">
        <v>2</v>
      </c>
      <c r="O36" s="21">
        <v>2</v>
      </c>
      <c r="P36" s="19">
        <v>2</v>
      </c>
      <c r="Q36" s="23">
        <v>10</v>
      </c>
      <c r="R36" s="25">
        <v>2</v>
      </c>
      <c r="S36" s="21">
        <v>9</v>
      </c>
      <c r="T36" s="19">
        <v>2</v>
      </c>
      <c r="U36" s="23"/>
      <c r="V36" s="25">
        <v>2</v>
      </c>
      <c r="W36" s="23">
        <v>1</v>
      </c>
      <c r="X36" s="38">
        <f t="shared" si="0"/>
        <v>52</v>
      </c>
      <c r="Y36" s="40">
        <v>7</v>
      </c>
      <c r="Z36" s="44">
        <f t="shared" si="1"/>
        <v>7</v>
      </c>
      <c r="AA36" s="42">
        <f t="shared" si="2"/>
        <v>1</v>
      </c>
      <c r="AB36" s="31">
        <v>21</v>
      </c>
    </row>
    <row r="37" spans="1:28" ht="13.5" customHeight="1">
      <c r="A37" s="13">
        <f t="shared" si="3"/>
        <v>32</v>
      </c>
      <c r="B37" s="15" t="s">
        <v>17</v>
      </c>
      <c r="C37" s="5">
        <v>2</v>
      </c>
      <c r="D37" s="17">
        <v>1</v>
      </c>
      <c r="E37" s="17"/>
      <c r="F37" s="17"/>
      <c r="G37" s="19">
        <v>2</v>
      </c>
      <c r="H37" s="19">
        <v>4</v>
      </c>
      <c r="I37" s="23">
        <v>10</v>
      </c>
      <c r="J37" s="25"/>
      <c r="K37" s="21"/>
      <c r="L37" s="19">
        <v>2</v>
      </c>
      <c r="M37" s="27"/>
      <c r="N37" s="25">
        <v>2</v>
      </c>
      <c r="O37" s="21">
        <v>1</v>
      </c>
      <c r="P37" s="19">
        <v>2</v>
      </c>
      <c r="Q37" s="23">
        <v>5</v>
      </c>
      <c r="R37" s="25">
        <v>2</v>
      </c>
      <c r="S37" s="21">
        <v>10</v>
      </c>
      <c r="T37" s="19"/>
      <c r="U37" s="23"/>
      <c r="V37" s="25">
        <v>2</v>
      </c>
      <c r="W37" s="23">
        <v>6</v>
      </c>
      <c r="X37" s="38">
        <f t="shared" si="0"/>
        <v>51</v>
      </c>
      <c r="Y37" s="40">
        <v>8</v>
      </c>
      <c r="Z37" s="44">
        <f t="shared" si="1"/>
        <v>6</v>
      </c>
      <c r="AA37" s="42">
        <f t="shared" si="2"/>
        <v>0.75</v>
      </c>
      <c r="AB37" s="31">
        <v>22</v>
      </c>
    </row>
    <row r="38" spans="1:28" ht="13.5" customHeight="1">
      <c r="A38" s="13">
        <f t="shared" si="3"/>
        <v>33</v>
      </c>
      <c r="B38" s="15" t="s">
        <v>34</v>
      </c>
      <c r="C38" s="5"/>
      <c r="D38" s="17">
        <v>1</v>
      </c>
      <c r="E38" s="17"/>
      <c r="F38" s="17"/>
      <c r="G38" s="19">
        <v>2</v>
      </c>
      <c r="H38" s="19">
        <v>2</v>
      </c>
      <c r="I38" s="23">
        <v>3</v>
      </c>
      <c r="J38" s="25">
        <v>2</v>
      </c>
      <c r="K38" s="21">
        <v>4</v>
      </c>
      <c r="L38" s="19">
        <v>2</v>
      </c>
      <c r="M38" s="27">
        <v>2</v>
      </c>
      <c r="N38" s="25">
        <v>2</v>
      </c>
      <c r="O38" s="21">
        <v>1</v>
      </c>
      <c r="P38" s="19">
        <v>2</v>
      </c>
      <c r="Q38" s="23">
        <v>4</v>
      </c>
      <c r="R38" s="25">
        <v>2</v>
      </c>
      <c r="S38" s="21">
        <v>4</v>
      </c>
      <c r="T38" s="19">
        <v>2</v>
      </c>
      <c r="U38" s="23"/>
      <c r="V38" s="25">
        <v>2</v>
      </c>
      <c r="W38" s="23">
        <v>4</v>
      </c>
      <c r="X38" s="38">
        <f t="shared" si="0"/>
        <v>41</v>
      </c>
      <c r="Y38" s="40">
        <v>8</v>
      </c>
      <c r="Z38" s="44">
        <f t="shared" si="1"/>
        <v>8</v>
      </c>
      <c r="AA38" s="42">
        <f t="shared" si="2"/>
        <v>1</v>
      </c>
      <c r="AB38" s="31">
        <v>23</v>
      </c>
    </row>
    <row r="39" spans="1:28" ht="13.5" customHeight="1">
      <c r="A39" s="13">
        <f t="shared" si="3"/>
        <v>34</v>
      </c>
      <c r="B39" s="15" t="s">
        <v>65</v>
      </c>
      <c r="C39" s="5">
        <v>2</v>
      </c>
      <c r="D39" s="17">
        <v>1</v>
      </c>
      <c r="E39" s="17">
        <v>9</v>
      </c>
      <c r="F39" s="17"/>
      <c r="G39" s="19">
        <v>2</v>
      </c>
      <c r="H39" s="19"/>
      <c r="I39" s="23">
        <v>4</v>
      </c>
      <c r="J39" s="25">
        <v>2</v>
      </c>
      <c r="K39" s="21">
        <v>5</v>
      </c>
      <c r="L39" s="19"/>
      <c r="M39" s="27"/>
      <c r="N39" s="25">
        <v>2</v>
      </c>
      <c r="O39" s="21">
        <v>1</v>
      </c>
      <c r="P39" s="19">
        <v>2</v>
      </c>
      <c r="Q39" s="23">
        <v>4</v>
      </c>
      <c r="R39" s="25"/>
      <c r="S39" s="21"/>
      <c r="T39" s="19">
        <v>2</v>
      </c>
      <c r="U39" s="23"/>
      <c r="V39" s="25"/>
      <c r="W39" s="23"/>
      <c r="X39" s="38">
        <f t="shared" si="0"/>
        <v>36</v>
      </c>
      <c r="Y39" s="40">
        <v>7</v>
      </c>
      <c r="Z39" s="44">
        <f t="shared" si="1"/>
        <v>5</v>
      </c>
      <c r="AA39" s="42">
        <f t="shared" si="2"/>
        <v>0.7142857142857143</v>
      </c>
      <c r="AB39" s="31">
        <v>24</v>
      </c>
    </row>
    <row r="40" spans="1:28" ht="13.5" customHeight="1">
      <c r="A40" s="13">
        <f t="shared" si="3"/>
        <v>35</v>
      </c>
      <c r="B40" s="15" t="s">
        <v>39</v>
      </c>
      <c r="C40" s="5"/>
      <c r="D40" s="17">
        <v>1</v>
      </c>
      <c r="E40" s="17"/>
      <c r="F40" s="17"/>
      <c r="G40" s="19">
        <v>2</v>
      </c>
      <c r="H40" s="19">
        <v>2</v>
      </c>
      <c r="I40" s="23">
        <v>2</v>
      </c>
      <c r="J40" s="25">
        <v>2</v>
      </c>
      <c r="K40" s="21">
        <v>1</v>
      </c>
      <c r="L40" s="19"/>
      <c r="M40" s="27"/>
      <c r="N40" s="25">
        <v>2</v>
      </c>
      <c r="O40" s="21">
        <v>1</v>
      </c>
      <c r="P40" s="19">
        <v>2</v>
      </c>
      <c r="Q40" s="23">
        <v>8</v>
      </c>
      <c r="R40" s="25">
        <v>2</v>
      </c>
      <c r="S40" s="21">
        <v>5</v>
      </c>
      <c r="T40" s="19"/>
      <c r="U40" s="23"/>
      <c r="V40" s="25"/>
      <c r="W40" s="23"/>
      <c r="X40" s="38">
        <f t="shared" si="0"/>
        <v>30</v>
      </c>
      <c r="Y40" s="40">
        <v>8</v>
      </c>
      <c r="Z40" s="44">
        <f t="shared" si="1"/>
        <v>5</v>
      </c>
      <c r="AA40" s="42">
        <f t="shared" si="2"/>
        <v>0.625</v>
      </c>
      <c r="AB40" s="31">
        <v>25</v>
      </c>
    </row>
    <row r="41" spans="1:28" ht="13.5" customHeight="1">
      <c r="A41" s="13">
        <f t="shared" si="3"/>
        <v>36</v>
      </c>
      <c r="B41" s="15" t="s">
        <v>24</v>
      </c>
      <c r="C41" s="5">
        <v>2</v>
      </c>
      <c r="D41" s="17">
        <v>1</v>
      </c>
      <c r="E41" s="17"/>
      <c r="F41" s="17"/>
      <c r="G41" s="19">
        <v>2</v>
      </c>
      <c r="H41" s="19">
        <v>2</v>
      </c>
      <c r="I41" s="23">
        <v>9</v>
      </c>
      <c r="J41" s="25"/>
      <c r="K41" s="21"/>
      <c r="L41" s="19">
        <v>2</v>
      </c>
      <c r="M41" s="27"/>
      <c r="N41" s="25">
        <v>2</v>
      </c>
      <c r="O41" s="21">
        <v>1</v>
      </c>
      <c r="P41" s="19"/>
      <c r="Q41" s="23"/>
      <c r="R41" s="25">
        <v>2</v>
      </c>
      <c r="S41" s="21">
        <v>3</v>
      </c>
      <c r="T41" s="19">
        <v>2</v>
      </c>
      <c r="U41" s="23"/>
      <c r="V41" s="25"/>
      <c r="W41" s="23"/>
      <c r="X41" s="38">
        <f t="shared" si="0"/>
        <v>28</v>
      </c>
      <c r="Y41" s="40">
        <v>8</v>
      </c>
      <c r="Z41" s="44">
        <f t="shared" si="1"/>
        <v>5</v>
      </c>
      <c r="AA41" s="42">
        <f t="shared" si="2"/>
        <v>0.625</v>
      </c>
      <c r="AB41" s="31">
        <v>26</v>
      </c>
    </row>
    <row r="42" spans="1:28" ht="13.5" customHeight="1">
      <c r="A42" s="13">
        <f t="shared" si="3"/>
        <v>37</v>
      </c>
      <c r="B42" s="15" t="s">
        <v>7</v>
      </c>
      <c r="C42" s="5">
        <v>2</v>
      </c>
      <c r="D42" s="17">
        <v>1</v>
      </c>
      <c r="E42" s="17"/>
      <c r="F42" s="17"/>
      <c r="G42" s="19">
        <v>2</v>
      </c>
      <c r="H42" s="19">
        <v>5</v>
      </c>
      <c r="I42" s="23">
        <v>1</v>
      </c>
      <c r="J42" s="25"/>
      <c r="K42" s="21"/>
      <c r="L42" s="19"/>
      <c r="M42" s="27"/>
      <c r="N42" s="25">
        <v>2</v>
      </c>
      <c r="O42" s="21">
        <v>2</v>
      </c>
      <c r="P42" s="19">
        <v>2</v>
      </c>
      <c r="Q42" s="23">
        <v>6</v>
      </c>
      <c r="R42" s="25"/>
      <c r="S42" s="21"/>
      <c r="T42" s="19">
        <v>2</v>
      </c>
      <c r="U42" s="23">
        <v>2</v>
      </c>
      <c r="V42" s="25"/>
      <c r="W42" s="23"/>
      <c r="X42" s="38">
        <f t="shared" si="0"/>
        <v>27</v>
      </c>
      <c r="Y42" s="40">
        <v>8</v>
      </c>
      <c r="Z42" s="44">
        <f t="shared" si="1"/>
        <v>4</v>
      </c>
      <c r="AA42" s="42">
        <f t="shared" si="2"/>
        <v>0.5</v>
      </c>
      <c r="AB42" s="31">
        <v>27</v>
      </c>
    </row>
    <row r="43" spans="1:28" ht="13.5" customHeight="1">
      <c r="A43" s="13">
        <f t="shared" si="3"/>
        <v>38</v>
      </c>
      <c r="B43" s="15" t="s">
        <v>41</v>
      </c>
      <c r="C43" s="5"/>
      <c r="D43" s="17"/>
      <c r="E43" s="17"/>
      <c r="F43" s="17"/>
      <c r="G43" s="19">
        <v>2</v>
      </c>
      <c r="H43" s="19">
        <v>1</v>
      </c>
      <c r="I43" s="23">
        <v>4</v>
      </c>
      <c r="J43" s="25">
        <v>2</v>
      </c>
      <c r="K43" s="21">
        <v>5</v>
      </c>
      <c r="L43" s="19">
        <v>2</v>
      </c>
      <c r="M43" s="27"/>
      <c r="N43" s="25"/>
      <c r="O43" s="21"/>
      <c r="P43" s="19">
        <v>2</v>
      </c>
      <c r="Q43" s="23">
        <v>5</v>
      </c>
      <c r="R43" s="25">
        <v>2</v>
      </c>
      <c r="S43" s="21"/>
      <c r="T43" s="19">
        <v>2</v>
      </c>
      <c r="U43" s="23"/>
      <c r="V43" s="25"/>
      <c r="W43" s="23"/>
      <c r="X43" s="38">
        <f t="shared" si="0"/>
        <v>27</v>
      </c>
      <c r="Y43" s="40">
        <v>8</v>
      </c>
      <c r="Z43" s="44">
        <f t="shared" si="1"/>
        <v>6</v>
      </c>
      <c r="AA43" s="42">
        <f t="shared" si="2"/>
        <v>0.75</v>
      </c>
      <c r="AB43" s="31">
        <v>27</v>
      </c>
    </row>
    <row r="44" spans="1:28" ht="13.5" customHeight="1">
      <c r="A44" s="13">
        <f t="shared" si="3"/>
        <v>39</v>
      </c>
      <c r="B44" s="15" t="s">
        <v>26</v>
      </c>
      <c r="C44" s="5"/>
      <c r="D44" s="17"/>
      <c r="E44" s="17"/>
      <c r="F44" s="17"/>
      <c r="G44" s="19">
        <v>2</v>
      </c>
      <c r="H44" s="19">
        <v>4</v>
      </c>
      <c r="I44" s="23">
        <v>4</v>
      </c>
      <c r="J44" s="25">
        <v>2</v>
      </c>
      <c r="K44" s="21">
        <v>7</v>
      </c>
      <c r="L44" s="19"/>
      <c r="M44" s="27"/>
      <c r="N44" s="25"/>
      <c r="O44" s="21"/>
      <c r="P44" s="19">
        <v>2</v>
      </c>
      <c r="Q44" s="23">
        <v>3</v>
      </c>
      <c r="R44" s="25">
        <v>2</v>
      </c>
      <c r="S44" s="21">
        <v>1</v>
      </c>
      <c r="T44" s="19"/>
      <c r="U44" s="23"/>
      <c r="V44" s="25"/>
      <c r="W44" s="23"/>
      <c r="X44" s="38">
        <f t="shared" si="0"/>
        <v>27</v>
      </c>
      <c r="Y44" s="40">
        <v>8</v>
      </c>
      <c r="Z44" s="44">
        <f t="shared" si="1"/>
        <v>4</v>
      </c>
      <c r="AA44" s="42">
        <f t="shared" si="2"/>
        <v>0.5</v>
      </c>
      <c r="AB44" s="31">
        <v>27</v>
      </c>
    </row>
    <row r="45" spans="1:28" ht="13.5" customHeight="1">
      <c r="A45" s="13">
        <f t="shared" si="3"/>
        <v>40</v>
      </c>
      <c r="B45" s="15" t="s">
        <v>3</v>
      </c>
      <c r="C45" s="5">
        <v>2</v>
      </c>
      <c r="D45" s="17">
        <v>1</v>
      </c>
      <c r="E45" s="17"/>
      <c r="F45" s="17"/>
      <c r="G45" s="19">
        <v>2</v>
      </c>
      <c r="H45" s="19">
        <v>2</v>
      </c>
      <c r="I45" s="23">
        <v>1</v>
      </c>
      <c r="J45" s="25">
        <v>2</v>
      </c>
      <c r="K45" s="21">
        <v>6</v>
      </c>
      <c r="L45" s="19">
        <v>2</v>
      </c>
      <c r="M45" s="27"/>
      <c r="N45" s="25"/>
      <c r="O45" s="21"/>
      <c r="P45" s="19">
        <v>2</v>
      </c>
      <c r="Q45" s="23">
        <v>2</v>
      </c>
      <c r="R45" s="25"/>
      <c r="S45" s="21"/>
      <c r="T45" s="19">
        <v>2</v>
      </c>
      <c r="U45" s="23"/>
      <c r="V45" s="25"/>
      <c r="W45" s="23"/>
      <c r="X45" s="38">
        <f t="shared" si="0"/>
        <v>24</v>
      </c>
      <c r="Y45" s="40">
        <v>8</v>
      </c>
      <c r="Z45" s="44">
        <f t="shared" si="1"/>
        <v>5</v>
      </c>
      <c r="AA45" s="42">
        <f t="shared" si="2"/>
        <v>0.625</v>
      </c>
      <c r="AB45" s="31">
        <v>28</v>
      </c>
    </row>
    <row r="46" spans="1:28" ht="13.5" customHeight="1">
      <c r="A46" s="13">
        <f t="shared" si="3"/>
        <v>41</v>
      </c>
      <c r="B46" s="15" t="s">
        <v>31</v>
      </c>
      <c r="C46" s="5"/>
      <c r="D46" s="17">
        <v>1</v>
      </c>
      <c r="E46" s="17"/>
      <c r="F46" s="17"/>
      <c r="G46" s="19">
        <v>2</v>
      </c>
      <c r="H46" s="19">
        <v>5</v>
      </c>
      <c r="I46" s="23">
        <v>4</v>
      </c>
      <c r="J46" s="25"/>
      <c r="K46" s="21"/>
      <c r="L46" s="19">
        <v>2</v>
      </c>
      <c r="M46" s="27">
        <v>2</v>
      </c>
      <c r="N46" s="25"/>
      <c r="O46" s="21"/>
      <c r="P46" s="19"/>
      <c r="Q46" s="23"/>
      <c r="R46" s="25"/>
      <c r="S46" s="21"/>
      <c r="T46" s="19">
        <v>2</v>
      </c>
      <c r="U46" s="23">
        <v>6</v>
      </c>
      <c r="V46" s="25"/>
      <c r="W46" s="23"/>
      <c r="X46" s="38">
        <f t="shared" si="0"/>
        <v>24</v>
      </c>
      <c r="Y46" s="40">
        <v>8</v>
      </c>
      <c r="Z46" s="44">
        <f t="shared" si="1"/>
        <v>3</v>
      </c>
      <c r="AA46" s="42">
        <f t="shared" si="2"/>
        <v>0.375</v>
      </c>
      <c r="AB46" s="31">
        <v>28</v>
      </c>
    </row>
    <row r="47" spans="1:28" ht="13.5" customHeight="1">
      <c r="A47" s="13">
        <f t="shared" si="3"/>
        <v>42</v>
      </c>
      <c r="B47" s="15" t="s">
        <v>22</v>
      </c>
      <c r="C47" s="5"/>
      <c r="D47" s="17">
        <v>1</v>
      </c>
      <c r="E47" s="17"/>
      <c r="F47" s="17"/>
      <c r="G47" s="19">
        <v>2</v>
      </c>
      <c r="H47" s="19"/>
      <c r="I47" s="23">
        <v>7</v>
      </c>
      <c r="J47" s="25">
        <v>2</v>
      </c>
      <c r="K47" s="21"/>
      <c r="L47" s="19">
        <v>2</v>
      </c>
      <c r="M47" s="27"/>
      <c r="N47" s="25">
        <v>2</v>
      </c>
      <c r="O47" s="21">
        <v>2</v>
      </c>
      <c r="P47" s="19">
        <v>2</v>
      </c>
      <c r="Q47" s="23">
        <v>1</v>
      </c>
      <c r="R47" s="25"/>
      <c r="S47" s="21"/>
      <c r="T47" s="19"/>
      <c r="U47" s="23"/>
      <c r="V47" s="25"/>
      <c r="W47" s="23"/>
      <c r="X47" s="38">
        <f t="shared" si="0"/>
        <v>21</v>
      </c>
      <c r="Y47" s="40">
        <v>8</v>
      </c>
      <c r="Z47" s="44">
        <f t="shared" si="1"/>
        <v>5</v>
      </c>
      <c r="AA47" s="42">
        <f t="shared" si="2"/>
        <v>0.625</v>
      </c>
      <c r="AB47" s="31">
        <v>29</v>
      </c>
    </row>
    <row r="48" spans="1:28" ht="13.5" customHeight="1">
      <c r="A48" s="13">
        <f t="shared" si="3"/>
        <v>43</v>
      </c>
      <c r="B48" s="15" t="s">
        <v>35</v>
      </c>
      <c r="C48" s="5">
        <v>2</v>
      </c>
      <c r="D48" s="17">
        <v>1</v>
      </c>
      <c r="E48" s="17"/>
      <c r="F48" s="17"/>
      <c r="G48" s="19">
        <v>2</v>
      </c>
      <c r="H48" s="19">
        <v>2</v>
      </c>
      <c r="I48" s="23">
        <v>1</v>
      </c>
      <c r="J48" s="25"/>
      <c r="K48" s="21"/>
      <c r="L48" s="19"/>
      <c r="M48" s="27"/>
      <c r="N48" s="25">
        <v>2</v>
      </c>
      <c r="O48" s="21">
        <v>3</v>
      </c>
      <c r="P48" s="19"/>
      <c r="Q48" s="23"/>
      <c r="R48" s="25"/>
      <c r="S48" s="21"/>
      <c r="T48" s="19">
        <v>2</v>
      </c>
      <c r="U48" s="23"/>
      <c r="V48" s="25"/>
      <c r="W48" s="23"/>
      <c r="X48" s="38">
        <f t="shared" si="0"/>
        <v>15</v>
      </c>
      <c r="Y48" s="40">
        <v>8</v>
      </c>
      <c r="Z48" s="44">
        <f t="shared" si="1"/>
        <v>3</v>
      </c>
      <c r="AA48" s="42">
        <f t="shared" si="2"/>
        <v>0.375</v>
      </c>
      <c r="AB48" s="31">
        <v>30</v>
      </c>
    </row>
    <row r="49" spans="1:28" ht="13.5" customHeight="1">
      <c r="A49" s="13">
        <f t="shared" si="3"/>
        <v>44</v>
      </c>
      <c r="B49" s="15" t="s">
        <v>37</v>
      </c>
      <c r="C49" s="5"/>
      <c r="D49" s="17"/>
      <c r="E49" s="17"/>
      <c r="F49" s="17"/>
      <c r="G49" s="19">
        <v>2</v>
      </c>
      <c r="H49" s="19">
        <v>4</v>
      </c>
      <c r="I49" s="23">
        <v>2</v>
      </c>
      <c r="J49" s="25"/>
      <c r="K49" s="21"/>
      <c r="L49" s="19"/>
      <c r="M49" s="27"/>
      <c r="N49" s="25"/>
      <c r="O49" s="21"/>
      <c r="P49" s="19"/>
      <c r="Q49" s="23"/>
      <c r="R49" s="25"/>
      <c r="S49" s="21"/>
      <c r="T49" s="19"/>
      <c r="U49" s="23"/>
      <c r="V49" s="25"/>
      <c r="W49" s="23"/>
      <c r="X49" s="38">
        <f t="shared" si="0"/>
        <v>8</v>
      </c>
      <c r="Y49" s="40">
        <v>8</v>
      </c>
      <c r="Z49" s="44">
        <f t="shared" si="1"/>
        <v>1</v>
      </c>
      <c r="AA49" s="42">
        <f t="shared" si="2"/>
        <v>0.125</v>
      </c>
      <c r="AB49" s="31">
        <v>31</v>
      </c>
    </row>
    <row r="50" spans="1:28" ht="13.5" customHeight="1" thickBot="1">
      <c r="A50" s="69"/>
      <c r="B50" s="67"/>
      <c r="C50" s="47"/>
      <c r="D50" s="48"/>
      <c r="E50" s="49"/>
      <c r="F50" s="49"/>
      <c r="G50" s="62"/>
      <c r="H50" s="3"/>
      <c r="I50" s="63"/>
      <c r="J50" s="64"/>
      <c r="K50" s="65"/>
      <c r="L50" s="66"/>
      <c r="M50" s="3"/>
      <c r="N50" s="64"/>
      <c r="O50" s="65"/>
      <c r="P50" s="62"/>
      <c r="Q50" s="63"/>
      <c r="R50" s="64"/>
      <c r="S50" s="65"/>
      <c r="T50" s="62"/>
      <c r="U50" s="63"/>
      <c r="V50" s="64"/>
      <c r="W50" s="63"/>
      <c r="X50" s="50"/>
      <c r="Y50" s="51"/>
      <c r="Z50" s="52"/>
      <c r="AA50" s="53"/>
      <c r="AB50" s="54"/>
    </row>
    <row r="51" spans="1:28" s="6" customFormat="1" ht="13.5" customHeight="1" thickBot="1">
      <c r="A51" s="70"/>
      <c r="B51" s="68" t="s">
        <v>49</v>
      </c>
      <c r="C51" s="55">
        <f>SUM(C6:C49)/2</f>
        <v>32</v>
      </c>
      <c r="D51" s="56">
        <f>SUM(D6:D49)</f>
        <v>40</v>
      </c>
      <c r="E51" s="56">
        <f>COUNT(E6:E49)</f>
        <v>8</v>
      </c>
      <c r="F51" s="56">
        <f>COUNT(F6:F49)</f>
        <v>3</v>
      </c>
      <c r="G51" s="57">
        <f>COUNT(G6:G49)</f>
        <v>42</v>
      </c>
      <c r="H51" s="57">
        <f>COUNT(H6:H49)</f>
        <v>38</v>
      </c>
      <c r="I51" s="57">
        <f>COUNT(I6:I49)</f>
        <v>42</v>
      </c>
      <c r="J51" s="57">
        <f t="shared" ref="J51:W51" si="4">COUNT(J6:J49)</f>
        <v>37</v>
      </c>
      <c r="K51" s="57">
        <f t="shared" si="4"/>
        <v>36</v>
      </c>
      <c r="L51" s="57">
        <f t="shared" si="4"/>
        <v>37</v>
      </c>
      <c r="M51" s="57">
        <f t="shared" si="4"/>
        <v>16</v>
      </c>
      <c r="N51" s="57">
        <f t="shared" si="4"/>
        <v>38</v>
      </c>
      <c r="O51" s="57">
        <f t="shared" si="4"/>
        <v>38</v>
      </c>
      <c r="P51" s="57">
        <f t="shared" si="4"/>
        <v>39</v>
      </c>
      <c r="Q51" s="57">
        <f t="shared" si="4"/>
        <v>39</v>
      </c>
      <c r="R51" s="57">
        <f t="shared" si="4"/>
        <v>37</v>
      </c>
      <c r="S51" s="57">
        <f t="shared" si="4"/>
        <v>36</v>
      </c>
      <c r="T51" s="57">
        <f t="shared" si="4"/>
        <v>38</v>
      </c>
      <c r="U51" s="57">
        <f t="shared" si="4"/>
        <v>27</v>
      </c>
      <c r="V51" s="57">
        <f t="shared" si="4"/>
        <v>31</v>
      </c>
      <c r="W51" s="57">
        <f t="shared" si="4"/>
        <v>31</v>
      </c>
      <c r="X51" s="58"/>
      <c r="Y51" s="59"/>
      <c r="Z51" s="59"/>
      <c r="AA51" s="60"/>
      <c r="AB51" s="61"/>
    </row>
    <row r="52" spans="1:28">
      <c r="B52" s="2"/>
      <c r="E52" s="3"/>
      <c r="F52" s="3"/>
      <c r="X52" s="4"/>
    </row>
  </sheetData>
  <sortState ref="B6:AA49">
    <sortCondition descending="1" ref="X6:X49"/>
  </sortState>
  <mergeCells count="25">
    <mergeCell ref="B1:AA1"/>
    <mergeCell ref="V4:W4"/>
    <mergeCell ref="D2:D5"/>
    <mergeCell ref="E2:E5"/>
    <mergeCell ref="F2:F5"/>
    <mergeCell ref="Y2:Y4"/>
    <mergeCell ref="P3:S3"/>
    <mergeCell ref="G4:I4"/>
    <mergeCell ref="T4:U4"/>
    <mergeCell ref="A2:A4"/>
    <mergeCell ref="R4:S4"/>
    <mergeCell ref="B2:B5"/>
    <mergeCell ref="C2:C5"/>
    <mergeCell ref="AB2:AB4"/>
    <mergeCell ref="G2:W2"/>
    <mergeCell ref="J4:K4"/>
    <mergeCell ref="N4:O4"/>
    <mergeCell ref="P4:Q4"/>
    <mergeCell ref="G3:K3"/>
    <mergeCell ref="L3:O3"/>
    <mergeCell ref="T3:W3"/>
    <mergeCell ref="L4:M4"/>
    <mergeCell ref="Z2:Z4"/>
    <mergeCell ref="AA2:AA4"/>
    <mergeCell ref="X2:X4"/>
  </mergeCells>
  <conditionalFormatting sqref="G6:W52">
    <cfRule type="cellIs" dxfId="15" priority="366" stopIfTrue="1" operator="equal">
      <formula>"III"</formula>
    </cfRule>
    <cfRule type="cellIs" dxfId="14" priority="367" stopIfTrue="1" operator="equal">
      <formula>"II"</formula>
    </cfRule>
    <cfRule type="cellIs" dxfId="13" priority="368" stopIfTrue="1" operator="equal">
      <formula>"I"</formula>
    </cfRule>
    <cfRule type="cellIs" dxfId="12" priority="369" stopIfTrue="1" operator="equal">
      <formula>"о"</formula>
    </cfRule>
  </conditionalFormatting>
  <conditionalFormatting sqref="P51 R51 T51 V51 G51:H51 J51:N51">
    <cfRule type="cellIs" dxfId="11" priority="341" stopIfTrue="1" operator="equal">
      <formula>"III"</formula>
    </cfRule>
    <cfRule type="cellIs" dxfId="10" priority="342" stopIfTrue="1" operator="equal">
      <formula>"II"</formula>
    </cfRule>
    <cfRule type="cellIs" dxfId="9" priority="343" stopIfTrue="1" operator="equal">
      <formula>"I"</formula>
    </cfRule>
    <cfRule type="cellIs" dxfId="8" priority="344" stopIfTrue="1" operator="equal">
      <formula>"о"</formula>
    </cfRule>
  </conditionalFormatting>
  <conditionalFormatting sqref="O51">
    <cfRule type="cellIs" dxfId="7" priority="5" stopIfTrue="1" operator="equal">
      <formula>"III"</formula>
    </cfRule>
    <cfRule type="cellIs" dxfId="6" priority="6" stopIfTrue="1" operator="equal">
      <formula>"II"</formula>
    </cfRule>
    <cfRule type="cellIs" dxfId="5" priority="7" stopIfTrue="1" operator="equal">
      <formula>"I"</formula>
    </cfRule>
    <cfRule type="cellIs" dxfId="4" priority="8" stopIfTrue="1" operator="equal">
      <formula>"о"</formula>
    </cfRule>
  </conditionalFormatting>
  <conditionalFormatting sqref="I51:W51">
    <cfRule type="cellIs" dxfId="3" priority="1" stopIfTrue="1" operator="equal">
      <formula>"III"</formula>
    </cfRule>
    <cfRule type="cellIs" dxfId="2" priority="2" stopIfTrue="1" operator="equal">
      <formula>"II"</formula>
    </cfRule>
    <cfRule type="cellIs" dxfId="1" priority="3" stopIfTrue="1" operator="equal">
      <formula>"I"</formula>
    </cfRule>
    <cfRule type="cellIs" dxfId="0" priority="4" stopIfTrue="1" operator="equal">
      <formula>"о"</formula>
    </cfRule>
  </conditionalFormatting>
  <pageMargins left="1.3779527559055118" right="0.31496062992125984" top="0.23622047244094491" bottom="0.19685039370078741" header="0.19685039370078741" footer="0.19685039370078741"/>
  <pageSetup paperSize="8" scale="90" fitToWidth="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M13" sqref="M13"/>
    </sheetView>
  </sheetViews>
  <sheetFormatPr defaultRowHeight="15"/>
  <cols>
    <col min="1" max="1" width="11" customWidth="1"/>
    <col min="2" max="2" width="12.85546875" customWidth="1"/>
    <col min="3" max="9" width="8.28515625" customWidth="1"/>
  </cols>
  <sheetData>
    <row r="1" spans="1:9" ht="4.5" customHeight="1"/>
    <row r="2" spans="1:9" ht="156.75" customHeight="1">
      <c r="A2" s="8" t="s">
        <v>50</v>
      </c>
      <c r="B2" s="8" t="s">
        <v>54</v>
      </c>
      <c r="C2" s="9" t="s">
        <v>55</v>
      </c>
      <c r="D2" s="9" t="s">
        <v>56</v>
      </c>
      <c r="E2" s="9" t="s">
        <v>61</v>
      </c>
      <c r="F2" s="9" t="s">
        <v>57</v>
      </c>
      <c r="G2" s="9" t="s">
        <v>58</v>
      </c>
      <c r="H2" s="9" t="s">
        <v>60</v>
      </c>
      <c r="I2" s="9" t="s">
        <v>59</v>
      </c>
    </row>
    <row r="3" spans="1:9">
      <c r="A3" s="10" t="s">
        <v>51</v>
      </c>
      <c r="B3" s="11">
        <v>40</v>
      </c>
      <c r="C3" s="11">
        <v>87</v>
      </c>
      <c r="D3" s="11">
        <v>5</v>
      </c>
      <c r="E3" s="11">
        <v>7</v>
      </c>
      <c r="F3" s="11">
        <v>1</v>
      </c>
      <c r="G3" s="11">
        <v>1</v>
      </c>
      <c r="H3" s="11">
        <v>2</v>
      </c>
      <c r="I3" s="11" t="s">
        <v>43</v>
      </c>
    </row>
    <row r="4" spans="1:9">
      <c r="A4" s="10" t="s">
        <v>52</v>
      </c>
      <c r="B4" s="11">
        <v>51</v>
      </c>
      <c r="C4" s="11">
        <v>261</v>
      </c>
      <c r="D4" s="11">
        <v>7</v>
      </c>
      <c r="E4" s="11">
        <v>9</v>
      </c>
      <c r="F4" s="11">
        <v>1</v>
      </c>
      <c r="G4" s="11" t="s">
        <v>43</v>
      </c>
      <c r="H4" s="11">
        <v>6</v>
      </c>
      <c r="I4" s="11" t="s">
        <v>43</v>
      </c>
    </row>
    <row r="5" spans="1:9">
      <c r="A5" s="10" t="s">
        <v>53</v>
      </c>
      <c r="B5" s="11">
        <v>55</v>
      </c>
      <c r="C5" s="11">
        <v>341</v>
      </c>
      <c r="D5" s="11">
        <v>10</v>
      </c>
      <c r="E5" s="11">
        <v>14</v>
      </c>
      <c r="F5" s="11">
        <v>2</v>
      </c>
      <c r="G5" s="11">
        <v>1</v>
      </c>
      <c r="H5" s="11">
        <v>10</v>
      </c>
      <c r="I5" s="11">
        <v>1</v>
      </c>
    </row>
  </sheetData>
  <pageMargins left="0.7" right="0.7" top="0.44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Главная</vt:lpstr>
      <vt:lpstr>Лист2</vt:lpstr>
      <vt:lpstr>Лист3</vt:lpstr>
      <vt:lpstr>Лист1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korsh</dc:creator>
  <cp:lastModifiedBy>admin</cp:lastModifiedBy>
  <cp:lastPrinted>2015-05-11T08:57:25Z</cp:lastPrinted>
  <dcterms:created xsi:type="dcterms:W3CDTF">2011-04-21T10:37:13Z</dcterms:created>
  <dcterms:modified xsi:type="dcterms:W3CDTF">2015-05-22T09:32:44Z</dcterms:modified>
</cp:coreProperties>
</file>