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600" windowHeight="7485" activeTab="4"/>
  </bookViews>
  <sheets>
    <sheet name="путеш. по воде" sheetId="2" r:id="rId1"/>
    <sheet name="путеш. по з. и возд." sheetId="3" r:id="rId2"/>
    <sheet name="в биосфере" sheetId="4" r:id="rId3"/>
    <sheet name="на экологич." sheetId="5" r:id="rId4"/>
    <sheet name="итог" sheetId="1" r:id="rId5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X56" i="4"/>
  <c r="W56"/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1"/>
  <c r="H32"/>
  <c r="H33"/>
  <c r="H34"/>
  <c r="H35"/>
  <c r="H36"/>
  <c r="H37"/>
  <c r="H38"/>
  <c r="H28"/>
  <c r="H40"/>
  <c r="H41"/>
  <c r="H39"/>
  <c r="H42"/>
  <c r="H43"/>
  <c r="H44"/>
  <c r="H45"/>
  <c r="H46"/>
  <c r="H47"/>
  <c r="H48"/>
  <c r="H49"/>
  <c r="H50"/>
  <c r="H51"/>
  <c r="H52"/>
  <c r="H53"/>
  <c r="H54"/>
  <c r="H56"/>
  <c r="H55"/>
  <c r="P56" i="5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P3"/>
  <c r="O3"/>
  <c r="O2"/>
  <c r="W55" i="4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36"/>
  <c r="X36" s="1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W4"/>
  <c r="X4" s="1"/>
  <c r="W3"/>
  <c r="X3" s="1"/>
  <c r="W2"/>
  <c r="W56" i="3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36"/>
  <c r="X36" s="1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W4"/>
  <c r="X4" s="1"/>
  <c r="W3"/>
  <c r="X3" s="1"/>
  <c r="W2"/>
  <c r="AH56" i="2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G2"/>
  <c r="H3" i="1"/>
</calcChain>
</file>

<file path=xl/sharedStrings.xml><?xml version="1.0" encoding="utf-8"?>
<sst xmlns="http://schemas.openxmlformats.org/spreadsheetml/2006/main" count="592" uniqueCount="179">
  <si>
    <t>Австрия</t>
  </si>
  <si>
    <t>Алжир</t>
  </si>
  <si>
    <t>Ангола</t>
  </si>
  <si>
    <t>Аргентина</t>
  </si>
  <si>
    <t>Бангладеш</t>
  </si>
  <si>
    <t>Бельгия</t>
  </si>
  <si>
    <t>Болгария</t>
  </si>
  <si>
    <t>Великобритания</t>
  </si>
  <si>
    <t>Венгрия</t>
  </si>
  <si>
    <t>Вьетнам</t>
  </si>
  <si>
    <t>Гвинея</t>
  </si>
  <si>
    <t>Греция</t>
  </si>
  <si>
    <t>Дания</t>
  </si>
  <si>
    <t>Египет</t>
  </si>
  <si>
    <t>Израиль</t>
  </si>
  <si>
    <t>Индонезия</t>
  </si>
  <si>
    <t>Иордания</t>
  </si>
  <si>
    <t>Иран</t>
  </si>
  <si>
    <t>Италия</t>
  </si>
  <si>
    <t>Камбоджа</t>
  </si>
  <si>
    <t>Кипр</t>
  </si>
  <si>
    <t>КНДР</t>
  </si>
  <si>
    <t>КНР</t>
  </si>
  <si>
    <t>Куба</t>
  </si>
  <si>
    <t>Кувейт</t>
  </si>
  <si>
    <t>Люксембург</t>
  </si>
  <si>
    <t>Мальта</t>
  </si>
  <si>
    <t>Мексика</t>
  </si>
  <si>
    <t>Монголия</t>
  </si>
  <si>
    <t>Мьянма</t>
  </si>
  <si>
    <t>Норвегия</t>
  </si>
  <si>
    <t>Перу</t>
  </si>
  <si>
    <t>Польша</t>
  </si>
  <si>
    <t>Республика Корея</t>
  </si>
  <si>
    <t>Румыния</t>
  </si>
  <si>
    <t>Сербия</t>
  </si>
  <si>
    <t>Словакия</t>
  </si>
  <si>
    <t>Таиланд</t>
  </si>
  <si>
    <t>Финляндия</t>
  </si>
  <si>
    <t>Франция</t>
  </si>
  <si>
    <t>ФРГ</t>
  </si>
  <si>
    <t>Чехия</t>
  </si>
  <si>
    <t>Чили</t>
  </si>
  <si>
    <t>Эфиопия</t>
  </si>
  <si>
    <t>Япония</t>
  </si>
  <si>
    <t>США (Вашингтон)</t>
  </si>
  <si>
    <t>Турция (Анкара)</t>
  </si>
  <si>
    <t>Турция (Стамбул)</t>
  </si>
  <si>
    <t>Индия (Дели)</t>
  </si>
  <si>
    <t>Индия (Мумбаи)</t>
  </si>
  <si>
    <t>Индия (Ченнаи)</t>
  </si>
  <si>
    <t>США (Нью-Йорк)</t>
  </si>
  <si>
    <t>Страна</t>
  </si>
  <si>
    <t>Капля по воде</t>
  </si>
  <si>
    <t>Место</t>
  </si>
  <si>
    <t>№</t>
  </si>
  <si>
    <t>Швейцария</t>
  </si>
  <si>
    <t>Мадагаскар</t>
  </si>
  <si>
    <t>Творчес-кое задание</t>
  </si>
  <si>
    <t xml:space="preserve"> (макс. 43 балла)</t>
  </si>
  <si>
    <t>(макс. 40 баллов)</t>
  </si>
  <si>
    <t xml:space="preserve">Капля по земле и воздуху </t>
  </si>
  <si>
    <t xml:space="preserve"> (макс. 52 балла)</t>
  </si>
  <si>
    <t>(макс. 48 баллов)</t>
  </si>
  <si>
    <t>На экологи-ческой полянке</t>
  </si>
  <si>
    <t xml:space="preserve"> (макс. 20 баллов)</t>
  </si>
  <si>
    <t>(макс. 203 балла)</t>
  </si>
  <si>
    <t xml:space="preserve">Сумма баллов </t>
  </si>
  <si>
    <t>Капля в биосфере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</si>
  <si>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</si>
  <si>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</si>
  <si>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</si>
  <si>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</si>
  <si>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</si>
  <si>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</si>
  <si>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</si>
  <si>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</si>
  <si>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</si>
  <si>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</si>
  <si>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</si>
  <si>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</si>
  <si>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</si>
  <si>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</si>
  <si>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</si>
  <si>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</si>
  <si>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</si>
  <si>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</si>
  <si>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</si>
  <si>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</si>
  <si>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</si>
  <si>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</si>
  <si>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</si>
  <si>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</si>
  <si>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</si>
  <si>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</si>
  <si>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27</t>
  </si>
  <si>
    <t>№ 28</t>
  </si>
  <si>
    <t>№ 29</t>
  </si>
  <si>
    <t>№ 30</t>
  </si>
  <si>
    <t>Кол-во баллов</t>
  </si>
  <si>
    <t>Улан-Батор</t>
  </si>
  <si>
    <t>Никосия</t>
  </si>
  <si>
    <t>Турция</t>
  </si>
  <si>
    <t>Анкара</t>
  </si>
  <si>
    <t>Копенгаген</t>
  </si>
  <si>
    <t>Лондон</t>
  </si>
  <si>
    <t>Аддис-Абеба</t>
  </si>
  <si>
    <t>София</t>
  </si>
  <si>
    <t>Белград</t>
  </si>
  <si>
    <t>Берлин</t>
  </si>
  <si>
    <t>Осло</t>
  </si>
  <si>
    <t>США</t>
  </si>
  <si>
    <t>Вашингтон</t>
  </si>
  <si>
    <t>Каир</t>
  </si>
  <si>
    <t>Вена</t>
  </si>
  <si>
    <t>Париж</t>
  </si>
  <si>
    <t>Будапешт</t>
  </si>
  <si>
    <t>Варшава</t>
  </si>
  <si>
    <t>Прага</t>
  </si>
  <si>
    <t>Сантьяго</t>
  </si>
  <si>
    <t>Гавана</t>
  </si>
  <si>
    <t>Токио</t>
  </si>
  <si>
    <t>Индия</t>
  </si>
  <si>
    <t>Мумбаи</t>
  </si>
  <si>
    <t>Амман</t>
  </si>
  <si>
    <t>Рим</t>
  </si>
  <si>
    <t>Сеул</t>
  </si>
  <si>
    <t>Пхеньян</t>
  </si>
  <si>
    <t>Брюссель</t>
  </si>
  <si>
    <t>Лима</t>
  </si>
  <si>
    <t>Хельсинки</t>
  </si>
  <si>
    <t>Конакри</t>
  </si>
  <si>
    <t>Дели</t>
  </si>
  <si>
    <t>Афины</t>
  </si>
  <si>
    <t>Пном Пень</t>
  </si>
  <si>
    <t>Луанда</t>
  </si>
  <si>
    <t>Сан Джуан</t>
  </si>
  <si>
    <t>Ханой</t>
  </si>
  <si>
    <t>Нью-Йорк</t>
  </si>
  <si>
    <t>Мехико</t>
  </si>
  <si>
    <t>Буэнос -Айрес</t>
  </si>
  <si>
    <t>Антананариву</t>
  </si>
  <si>
    <t>Бухарест</t>
  </si>
  <si>
    <t>Янгон</t>
  </si>
  <si>
    <t>Братислава</t>
  </si>
  <si>
    <t>Стамбул</t>
  </si>
  <si>
    <t>Бангкок</t>
  </si>
  <si>
    <t>Пекин</t>
  </si>
  <si>
    <t>Ченнаи</t>
  </si>
  <si>
    <t>Эль-Кувейт</t>
  </si>
  <si>
    <t>Тегеран</t>
  </si>
  <si>
    <t>Джакарта</t>
  </si>
  <si>
    <t>Тель-Авив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</si>
  <si>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</si>
  <si>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</si>
  <si>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</si>
  <si>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</si>
  <si>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</si>
  <si>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</si>
  <si>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</si>
  <si>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</si>
  <si>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</si>
  <si>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</si>
  <si>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</si>
  <si>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</si>
  <si>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</si>
  <si>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</si>
  <si>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Дакка</t>
  </si>
  <si>
    <t>Эль-кувейт</t>
  </si>
  <si>
    <t>Буэнос-Айрес</t>
  </si>
  <si>
    <t>Женева</t>
  </si>
  <si>
    <t>сумма баллов</t>
  </si>
  <si>
    <t>Великбритания</t>
  </si>
  <si>
    <t>Лондоен</t>
  </si>
  <si>
    <t>CША</t>
  </si>
  <si>
    <t>Комбожда</t>
  </si>
  <si>
    <t>Процент от макси-мального</t>
  </si>
  <si>
    <t>процент от макси-мального</t>
  </si>
  <si>
    <t>Процент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</si>
</sst>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99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2" xfId="0" applyFont="1" applyBorder="1" applyAlignment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0" fontId="2" fillId="0" borderId="1" xfId="0" applyFont="1" applyBorder="1" applyAlignment="1"/>
    <xf numFmtId="164" fontId="5" fillId="0" borderId="1" xfId="0" applyNumberFormat="1" applyFont="1" applyBorder="1" applyAlignment="1">
      <alignment wrapText="1"/>
    </xf>
    <xf numFmtId="0" fontId="2" fillId="2" borderId="1" xfId="0" applyFont="1" applyFill="1" applyBorder="1" applyAlignment="1"/>
    <xf numFmtId="0" fontId="2" fillId="0" borderId="3" xfId="0" applyFont="1" applyBorder="1" applyAlignment="1"/>
    <xf numFmtId="0" fontId="0" fillId="0" borderId="3" xfId="0" applyBorder="1"/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0" fontId="0" fillId="0" borderId="1" xfId="0" applyFont="1" applyFill="1" applyBorder="1" applyAlignment="1"/>
    <xf numFmtId="0" fontId="6" fillId="0" borderId="4" xfId="0" applyFont="1" applyBorder="1"/>
    <xf numFmtId="0" fontId="2" fillId="0" borderId="4" xfId="0" applyFont="1" applyBorder="1" applyAlignment="1"/>
    <xf numFmtId="0" fontId="0" fillId="0" borderId="4" xfId="0" applyBorder="1"/>
    <xf numFmtId="0" fontId="0" fillId="0" borderId="1" xfId="0" applyBorder="1" applyAlignment="1"/>
    <xf numFmtId="0" fontId="0" fillId="2" borderId="1" xfId="0" applyFill="1" applyBorder="1" applyAlignment="1"/>
    <xf numFmtId="0" fontId="5" fillId="0" borderId="1" xfId="0" applyFont="1" applyBorder="1"/>
    <xf numFmtId="0" fontId="6" fillId="0" borderId="1" xfId="0" applyFont="1" applyBorder="1" applyAlignment="1"/>
    <xf numFmtId="0" fontId="6" fillId="2" borderId="1" xfId="0" applyFont="1" applyFill="1" applyBorder="1" applyAlignment="1"/>
    <xf numFmtId="165" fontId="5" fillId="0" borderId="1" xfId="2" applyNumberFormat="1" applyFont="1" applyBorder="1" applyAlignment="1">
      <alignment wrapText="1"/>
    </xf>
    <xf numFmtId="0" fontId="2" fillId="0" borderId="1" xfId="0" applyFont="1" applyFill="1" applyBorder="1" applyAlignment="1"/>
    <xf numFmtId="0" fontId="0" fillId="2" borderId="1" xfId="0" applyFont="1" applyFill="1" applyBorder="1" applyAlignment="1"/>
    <xf numFmtId="0" fontId="2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1" fillId="0" borderId="2" xfId="0" applyFont="1" applyBorder="1" applyAlignment="1"/>
    <xf numFmtId="0" fontId="0" fillId="0" borderId="2" xfId="0" applyBorder="1" applyAlignment="1">
      <alignment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/>
    </xf>
    <xf numFmtId="0" fontId="4" fillId="4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/>
    </xf>
    <xf numFmtId="0" fontId="4" fillId="6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Medium4"/>
  <colors>
    <mruColors>
      <color rgb="FFFF9900"/>
      <color rgb="FF99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opLeftCell="A37" workbookViewId="0">
      <selection activeCell="H6" sqref="H6"/>
    </sheetView>
  </sheetViews>
  <sheetFormatPr defaultRowHeight="15"/>
  <sheetData>
    <row r="1" spans="1:34" ht="51.75">
      <c r="A1" s="19"/>
      <c r="B1" s="19"/>
      <c r="C1" s="20" t="s">
        <v>69</v>
      </c>
      <c r="D1" s="20" t="s">
        <v>70</v>
      </c>
      <c r="E1" s="20" t="s">
        <v>71</v>
      </c>
      <c r="F1" s="20" t="s">
        <v>72</v>
      </c>
      <c r="G1" s="20" t="s">
        <v>73</v>
      </c>
      <c r="H1" s="20" t="s">
        <v>74</v>
      </c>
      <c r="I1" s="20" t="s">
        <v>75</v>
      </c>
      <c r="J1" s="20" t="s">
        <v>76</v>
      </c>
      <c r="K1" s="20" t="s">
        <v>77</v>
      </c>
      <c r="L1" s="20" t="s">
        <v>78</v>
      </c>
      <c r="M1" s="20" t="s">
        <v>79</v>
      </c>
      <c r="N1" s="20" t="s">
        <v>80</v>
      </c>
      <c r="O1" s="20" t="s">
        <v>81</v>
      </c>
      <c r="P1" s="20" t="s">
        <v>82</v>
      </c>
      <c r="Q1" s="20" t="s">
        <v>83</v>
      </c>
      <c r="R1" s="20" t="s">
        <v>84</v>
      </c>
      <c r="S1" s="20" t="s">
        <v>85</v>
      </c>
      <c r="T1" s="20" t="s">
        <v>86</v>
      </c>
      <c r="U1" s="20" t="s">
        <v>87</v>
      </c>
      <c r="V1" s="20" t="s">
        <v>88</v>
      </c>
      <c r="W1" s="20" t="s">
        <v>89</v>
      </c>
      <c r="X1" s="20" t="s">
        <v>90</v>
      </c>
      <c r="Y1" s="20" t="s">
        <v>91</v>
      </c>
      <c r="Z1" s="20" t="s">
        <v>92</v>
      </c>
      <c r="AA1" s="20" t="s">
        <v>93</v>
      </c>
      <c r="AB1" s="20" t="s">
        <v>94</v>
      </c>
      <c r="AC1" s="20" t="s">
        <v>95</v>
      </c>
      <c r="AD1" s="20" t="s">
        <v>96</v>
      </c>
      <c r="AE1" s="20" t="s">
        <v>97</v>
      </c>
      <c r="AF1" s="20" t="s">
        <v>98</v>
      </c>
      <c r="AG1" s="21" t="s">
        <v>99</v>
      </c>
      <c r="AH1" s="21" t="s">
        <v>176</v>
      </c>
    </row>
    <row r="2" spans="1:34">
      <c r="A2" s="22"/>
      <c r="B2" s="22"/>
      <c r="C2" s="22">
        <v>1</v>
      </c>
      <c r="D2" s="22">
        <v>1</v>
      </c>
      <c r="E2" s="22">
        <v>1</v>
      </c>
      <c r="F2" s="22">
        <v>3</v>
      </c>
      <c r="G2" s="22">
        <v>2</v>
      </c>
      <c r="H2" s="22">
        <v>5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1</v>
      </c>
      <c r="AD2" s="22">
        <v>3</v>
      </c>
      <c r="AE2" s="22">
        <v>3</v>
      </c>
      <c r="AF2" s="22">
        <v>3</v>
      </c>
      <c r="AG2" s="23">
        <f>SUM(C2:AF2)</f>
        <v>43</v>
      </c>
      <c r="AH2" s="23"/>
    </row>
    <row r="3" spans="1:34">
      <c r="A3" s="24" t="s">
        <v>28</v>
      </c>
      <c r="B3" s="24" t="s">
        <v>100</v>
      </c>
      <c r="C3" s="24">
        <v>1</v>
      </c>
      <c r="D3" s="24">
        <v>1</v>
      </c>
      <c r="E3" s="24">
        <v>1</v>
      </c>
      <c r="F3" s="24">
        <v>3</v>
      </c>
      <c r="G3" s="24">
        <v>2</v>
      </c>
      <c r="H3" s="24">
        <v>5</v>
      </c>
      <c r="I3" s="24">
        <v>1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>
        <v>1</v>
      </c>
      <c r="V3" s="24">
        <v>1</v>
      </c>
      <c r="W3" s="24">
        <v>1</v>
      </c>
      <c r="X3" s="24">
        <v>1</v>
      </c>
      <c r="Y3" s="24">
        <v>1</v>
      </c>
      <c r="Z3" s="24">
        <v>1</v>
      </c>
      <c r="AA3" s="24">
        <v>1</v>
      </c>
      <c r="AB3" s="24">
        <v>1</v>
      </c>
      <c r="AC3" s="24">
        <v>1</v>
      </c>
      <c r="AD3" s="24">
        <v>3</v>
      </c>
      <c r="AE3" s="24">
        <v>3</v>
      </c>
      <c r="AF3" s="24">
        <v>3</v>
      </c>
      <c r="AG3" s="25">
        <f t="shared" ref="AG3:AG34" si="0">SUM(C3:AF3)</f>
        <v>43</v>
      </c>
      <c r="AH3" s="26">
        <f>AG3*100/43</f>
        <v>100</v>
      </c>
    </row>
    <row r="4" spans="1:34">
      <c r="A4" s="27" t="s">
        <v>20</v>
      </c>
      <c r="B4" s="27" t="s">
        <v>101</v>
      </c>
      <c r="C4" s="27">
        <v>1</v>
      </c>
      <c r="D4" s="27">
        <v>1</v>
      </c>
      <c r="E4" s="27">
        <v>1</v>
      </c>
      <c r="F4" s="27">
        <v>3</v>
      </c>
      <c r="G4" s="27">
        <v>2</v>
      </c>
      <c r="H4" s="27">
        <v>5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1</v>
      </c>
      <c r="X4" s="27">
        <v>1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3</v>
      </c>
      <c r="AE4" s="27">
        <v>3</v>
      </c>
      <c r="AF4" s="27">
        <v>3</v>
      </c>
      <c r="AG4" s="21">
        <f t="shared" si="0"/>
        <v>43</v>
      </c>
      <c r="AH4" s="28">
        <f t="shared" ref="AH4:AH56" si="1">AG4*100/43</f>
        <v>100</v>
      </c>
    </row>
    <row r="5" spans="1:34">
      <c r="A5" s="27" t="s">
        <v>102</v>
      </c>
      <c r="B5" s="27" t="s">
        <v>103</v>
      </c>
      <c r="C5" s="27">
        <v>1</v>
      </c>
      <c r="D5" s="27">
        <v>1</v>
      </c>
      <c r="E5" s="27">
        <v>1</v>
      </c>
      <c r="F5" s="27">
        <v>3</v>
      </c>
      <c r="G5" s="27">
        <v>2</v>
      </c>
      <c r="H5" s="27">
        <v>5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1</v>
      </c>
      <c r="Y5" s="27">
        <v>1</v>
      </c>
      <c r="Z5" s="27">
        <v>1</v>
      </c>
      <c r="AA5" s="27">
        <v>1</v>
      </c>
      <c r="AB5" s="27">
        <v>1</v>
      </c>
      <c r="AC5" s="27">
        <v>1</v>
      </c>
      <c r="AD5" s="27">
        <v>3</v>
      </c>
      <c r="AE5" s="27">
        <v>3</v>
      </c>
      <c r="AF5" s="27">
        <v>3</v>
      </c>
      <c r="AG5" s="21">
        <f t="shared" si="0"/>
        <v>43</v>
      </c>
      <c r="AH5" s="28">
        <f t="shared" si="1"/>
        <v>100</v>
      </c>
    </row>
    <row r="6" spans="1:34">
      <c r="A6" s="27" t="s">
        <v>12</v>
      </c>
      <c r="B6" s="27" t="s">
        <v>104</v>
      </c>
      <c r="C6" s="27">
        <v>1</v>
      </c>
      <c r="D6" s="27">
        <v>1</v>
      </c>
      <c r="E6" s="27">
        <v>1</v>
      </c>
      <c r="F6" s="27">
        <v>3</v>
      </c>
      <c r="G6" s="27">
        <v>2</v>
      </c>
      <c r="H6" s="27">
        <v>5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1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27">
        <v>1</v>
      </c>
      <c r="AA6" s="27">
        <v>1</v>
      </c>
      <c r="AB6" s="27">
        <v>1</v>
      </c>
      <c r="AC6" s="27">
        <v>1</v>
      </c>
      <c r="AD6" s="27">
        <v>3</v>
      </c>
      <c r="AE6" s="27">
        <v>3</v>
      </c>
      <c r="AF6" s="27">
        <v>3</v>
      </c>
      <c r="AG6" s="21">
        <f t="shared" si="0"/>
        <v>43</v>
      </c>
      <c r="AH6" s="28">
        <f t="shared" si="1"/>
        <v>100</v>
      </c>
    </row>
    <row r="7" spans="1:34">
      <c r="A7" s="27" t="s">
        <v>7</v>
      </c>
      <c r="B7" s="27" t="s">
        <v>105</v>
      </c>
      <c r="C7" s="27">
        <v>1</v>
      </c>
      <c r="D7" s="27">
        <v>1</v>
      </c>
      <c r="E7" s="27">
        <v>1</v>
      </c>
      <c r="F7" s="27">
        <v>3</v>
      </c>
      <c r="G7" s="27">
        <v>2</v>
      </c>
      <c r="H7" s="27">
        <v>5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3</v>
      </c>
      <c r="AE7" s="27">
        <v>3</v>
      </c>
      <c r="AF7" s="27">
        <v>3</v>
      </c>
      <c r="AG7" s="21">
        <f t="shared" si="0"/>
        <v>43</v>
      </c>
      <c r="AH7" s="28">
        <f t="shared" si="1"/>
        <v>100</v>
      </c>
    </row>
    <row r="8" spans="1:34">
      <c r="A8" s="27" t="s">
        <v>43</v>
      </c>
      <c r="B8" s="27" t="s">
        <v>106</v>
      </c>
      <c r="C8" s="27">
        <v>1</v>
      </c>
      <c r="D8" s="27">
        <v>1</v>
      </c>
      <c r="E8" s="27">
        <v>0</v>
      </c>
      <c r="F8" s="27">
        <v>3</v>
      </c>
      <c r="G8" s="27">
        <v>2</v>
      </c>
      <c r="H8" s="27">
        <v>5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2</v>
      </c>
      <c r="AE8" s="27">
        <v>3</v>
      </c>
      <c r="AF8" s="27">
        <v>3</v>
      </c>
      <c r="AG8" s="21">
        <f t="shared" si="0"/>
        <v>41</v>
      </c>
      <c r="AH8" s="28">
        <f t="shared" si="1"/>
        <v>95.348837209302332</v>
      </c>
    </row>
    <row r="9" spans="1:34">
      <c r="A9" s="27" t="s">
        <v>6</v>
      </c>
      <c r="B9" s="27" t="s">
        <v>107</v>
      </c>
      <c r="C9" s="27">
        <v>1</v>
      </c>
      <c r="D9" s="27">
        <v>1</v>
      </c>
      <c r="E9" s="27">
        <v>1</v>
      </c>
      <c r="F9" s="27">
        <v>3</v>
      </c>
      <c r="G9" s="27">
        <v>2</v>
      </c>
      <c r="H9" s="27">
        <v>5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0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3</v>
      </c>
      <c r="AE9" s="27">
        <v>3</v>
      </c>
      <c r="AF9" s="27">
        <v>3</v>
      </c>
      <c r="AG9" s="21">
        <f t="shared" si="0"/>
        <v>42</v>
      </c>
      <c r="AH9" s="28">
        <f t="shared" si="1"/>
        <v>97.674418604651166</v>
      </c>
    </row>
    <row r="10" spans="1:34">
      <c r="A10" s="27" t="s">
        <v>35</v>
      </c>
      <c r="B10" s="27" t="s">
        <v>108</v>
      </c>
      <c r="C10" s="27">
        <v>1</v>
      </c>
      <c r="D10" s="27">
        <v>0</v>
      </c>
      <c r="E10" s="27">
        <v>1</v>
      </c>
      <c r="F10" s="27">
        <v>3</v>
      </c>
      <c r="G10" s="27">
        <v>2</v>
      </c>
      <c r="H10" s="27">
        <v>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3</v>
      </c>
      <c r="AE10" s="27">
        <v>3</v>
      </c>
      <c r="AF10" s="27">
        <v>3</v>
      </c>
      <c r="AG10" s="21">
        <f t="shared" si="0"/>
        <v>42</v>
      </c>
      <c r="AH10" s="28">
        <f t="shared" si="1"/>
        <v>97.674418604651166</v>
      </c>
    </row>
    <row r="11" spans="1:34">
      <c r="A11" s="27" t="s">
        <v>40</v>
      </c>
      <c r="B11" s="27" t="s">
        <v>109</v>
      </c>
      <c r="C11" s="27">
        <v>1</v>
      </c>
      <c r="D11" s="27">
        <v>1</v>
      </c>
      <c r="E11" s="27">
        <v>1</v>
      </c>
      <c r="F11" s="27">
        <v>3</v>
      </c>
      <c r="G11" s="27">
        <v>2</v>
      </c>
      <c r="H11" s="27">
        <v>5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0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27">
        <v>1</v>
      </c>
      <c r="AD11" s="27">
        <v>3</v>
      </c>
      <c r="AE11" s="27">
        <v>3</v>
      </c>
      <c r="AF11" s="27">
        <v>3</v>
      </c>
      <c r="AG11" s="21">
        <f t="shared" si="0"/>
        <v>42</v>
      </c>
      <c r="AH11" s="28">
        <f t="shared" si="1"/>
        <v>97.674418604651166</v>
      </c>
    </row>
    <row r="12" spans="1:34">
      <c r="A12" s="27" t="s">
        <v>30</v>
      </c>
      <c r="B12" s="27" t="s">
        <v>110</v>
      </c>
      <c r="C12" s="27">
        <v>1</v>
      </c>
      <c r="D12" s="27">
        <v>1</v>
      </c>
      <c r="E12" s="27">
        <v>1</v>
      </c>
      <c r="F12" s="27">
        <v>3</v>
      </c>
      <c r="G12" s="27">
        <v>2</v>
      </c>
      <c r="H12" s="27">
        <v>5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0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3</v>
      </c>
      <c r="AE12" s="27">
        <v>3</v>
      </c>
      <c r="AF12" s="27">
        <v>3</v>
      </c>
      <c r="AG12" s="21">
        <f t="shared" si="0"/>
        <v>42</v>
      </c>
      <c r="AH12" s="28">
        <f t="shared" si="1"/>
        <v>97.674418604651166</v>
      </c>
    </row>
    <row r="13" spans="1:34">
      <c r="A13" s="27" t="s">
        <v>111</v>
      </c>
      <c r="B13" s="27" t="s">
        <v>112</v>
      </c>
      <c r="C13" s="27">
        <v>1</v>
      </c>
      <c r="D13" s="27">
        <v>1</v>
      </c>
      <c r="E13" s="27">
        <v>1</v>
      </c>
      <c r="F13" s="27">
        <v>3</v>
      </c>
      <c r="G13" s="27">
        <v>2</v>
      </c>
      <c r="H13" s="27">
        <v>5</v>
      </c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0</v>
      </c>
      <c r="T13" s="27">
        <v>1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27">
        <v>1</v>
      </c>
      <c r="AD13" s="27">
        <v>3</v>
      </c>
      <c r="AE13" s="27">
        <v>3</v>
      </c>
      <c r="AF13" s="27">
        <v>3</v>
      </c>
      <c r="AG13" s="21">
        <f t="shared" si="0"/>
        <v>42</v>
      </c>
      <c r="AH13" s="28">
        <f t="shared" si="1"/>
        <v>97.674418604651166</v>
      </c>
    </row>
    <row r="14" spans="1:34">
      <c r="A14" s="27" t="s">
        <v>13</v>
      </c>
      <c r="B14" s="27" t="s">
        <v>113</v>
      </c>
      <c r="C14" s="27">
        <v>1</v>
      </c>
      <c r="D14" s="27">
        <v>1</v>
      </c>
      <c r="E14" s="27">
        <v>0</v>
      </c>
      <c r="F14" s="27">
        <v>3</v>
      </c>
      <c r="G14" s="27">
        <v>2</v>
      </c>
      <c r="H14" s="27">
        <v>5</v>
      </c>
      <c r="I14" s="27">
        <v>1</v>
      </c>
      <c r="J14" s="27">
        <v>1</v>
      </c>
      <c r="K14" s="27">
        <v>1</v>
      </c>
      <c r="L14" s="27">
        <v>1</v>
      </c>
      <c r="M14" s="27">
        <v>0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7">
        <v>1</v>
      </c>
      <c r="AC14" s="27">
        <v>1</v>
      </c>
      <c r="AD14" s="27">
        <v>3</v>
      </c>
      <c r="AE14" s="27">
        <v>3</v>
      </c>
      <c r="AF14" s="27">
        <v>3</v>
      </c>
      <c r="AG14" s="21">
        <f t="shared" si="0"/>
        <v>41</v>
      </c>
      <c r="AH14" s="28">
        <f t="shared" si="1"/>
        <v>95.348837209302332</v>
      </c>
    </row>
    <row r="15" spans="1:34">
      <c r="A15" s="27" t="s">
        <v>0</v>
      </c>
      <c r="B15" s="27" t="s">
        <v>114</v>
      </c>
      <c r="C15" s="27">
        <v>1</v>
      </c>
      <c r="D15" s="27">
        <v>1</v>
      </c>
      <c r="E15" s="27">
        <v>1</v>
      </c>
      <c r="F15" s="27">
        <v>2</v>
      </c>
      <c r="G15" s="27">
        <v>2</v>
      </c>
      <c r="H15" s="27">
        <v>5</v>
      </c>
      <c r="I15" s="27">
        <v>1</v>
      </c>
      <c r="J15" s="27">
        <v>1</v>
      </c>
      <c r="K15" s="27">
        <v>1</v>
      </c>
      <c r="L15" s="27">
        <v>1</v>
      </c>
      <c r="M15" s="27">
        <v>0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1</v>
      </c>
      <c r="AB15" s="27">
        <v>1</v>
      </c>
      <c r="AC15" s="27">
        <v>1</v>
      </c>
      <c r="AD15" s="27">
        <v>3</v>
      </c>
      <c r="AE15" s="27">
        <v>3</v>
      </c>
      <c r="AF15" s="27">
        <v>3</v>
      </c>
      <c r="AG15" s="21">
        <f t="shared" si="0"/>
        <v>41</v>
      </c>
      <c r="AH15" s="28">
        <f t="shared" si="1"/>
        <v>95.348837209302332</v>
      </c>
    </row>
    <row r="16" spans="1:34">
      <c r="A16" s="27" t="s">
        <v>39</v>
      </c>
      <c r="B16" s="27" t="s">
        <v>115</v>
      </c>
      <c r="C16" s="27">
        <v>1</v>
      </c>
      <c r="D16" s="27">
        <v>0</v>
      </c>
      <c r="E16" s="27">
        <v>1</v>
      </c>
      <c r="F16" s="27">
        <v>3</v>
      </c>
      <c r="G16" s="27">
        <v>2</v>
      </c>
      <c r="H16" s="27">
        <v>5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3</v>
      </c>
      <c r="AE16" s="27">
        <v>3</v>
      </c>
      <c r="AF16" s="27">
        <v>3</v>
      </c>
      <c r="AG16" s="21">
        <f t="shared" si="0"/>
        <v>41</v>
      </c>
      <c r="AH16" s="28">
        <f t="shared" si="1"/>
        <v>95.348837209302332</v>
      </c>
    </row>
    <row r="17" spans="1:34">
      <c r="A17" s="27" t="s">
        <v>8</v>
      </c>
      <c r="B17" s="27" t="s">
        <v>116</v>
      </c>
      <c r="C17" s="27">
        <v>1</v>
      </c>
      <c r="D17" s="27">
        <v>1</v>
      </c>
      <c r="E17" s="27">
        <v>1</v>
      </c>
      <c r="F17" s="27">
        <v>3</v>
      </c>
      <c r="G17" s="27">
        <v>2</v>
      </c>
      <c r="H17" s="27">
        <v>5</v>
      </c>
      <c r="I17" s="27">
        <v>0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0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27">
        <v>3</v>
      </c>
      <c r="AE17" s="27">
        <v>3</v>
      </c>
      <c r="AF17" s="27">
        <v>3</v>
      </c>
      <c r="AG17" s="21">
        <f t="shared" si="0"/>
        <v>41</v>
      </c>
      <c r="AH17" s="28">
        <f t="shared" si="1"/>
        <v>95.348837209302332</v>
      </c>
    </row>
    <row r="18" spans="1:34">
      <c r="A18" s="27" t="s">
        <v>32</v>
      </c>
      <c r="B18" s="27" t="s">
        <v>117</v>
      </c>
      <c r="C18" s="27">
        <v>1</v>
      </c>
      <c r="D18" s="27">
        <v>0</v>
      </c>
      <c r="E18" s="27">
        <v>1</v>
      </c>
      <c r="F18" s="27">
        <v>3</v>
      </c>
      <c r="G18" s="27">
        <v>2</v>
      </c>
      <c r="H18" s="27">
        <v>5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3</v>
      </c>
      <c r="AE18" s="27">
        <v>3</v>
      </c>
      <c r="AF18" s="27">
        <v>3</v>
      </c>
      <c r="AG18" s="21">
        <f t="shared" si="0"/>
        <v>41</v>
      </c>
      <c r="AH18" s="28">
        <f t="shared" si="1"/>
        <v>95.348837209302332</v>
      </c>
    </row>
    <row r="19" spans="1:34">
      <c r="A19" s="27" t="s">
        <v>41</v>
      </c>
      <c r="B19" s="27" t="s">
        <v>118</v>
      </c>
      <c r="C19" s="27">
        <v>1</v>
      </c>
      <c r="D19" s="27">
        <v>0</v>
      </c>
      <c r="E19" s="27">
        <v>1</v>
      </c>
      <c r="F19" s="27">
        <v>2</v>
      </c>
      <c r="G19" s="27">
        <v>2</v>
      </c>
      <c r="H19" s="27">
        <v>5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7">
        <v>1</v>
      </c>
      <c r="AB19" s="27">
        <v>1</v>
      </c>
      <c r="AC19" s="27">
        <v>1</v>
      </c>
      <c r="AD19" s="27">
        <v>3</v>
      </c>
      <c r="AE19" s="27">
        <v>3</v>
      </c>
      <c r="AF19" s="27">
        <v>3</v>
      </c>
      <c r="AG19" s="21">
        <f t="shared" si="0"/>
        <v>41</v>
      </c>
      <c r="AH19" s="28">
        <f t="shared" si="1"/>
        <v>95.348837209302332</v>
      </c>
    </row>
    <row r="20" spans="1:34">
      <c r="A20" s="27" t="s">
        <v>42</v>
      </c>
      <c r="B20" s="27" t="s">
        <v>119</v>
      </c>
      <c r="C20" s="27">
        <v>1</v>
      </c>
      <c r="D20" s="27">
        <v>0</v>
      </c>
      <c r="E20" s="27">
        <v>1</v>
      </c>
      <c r="F20" s="27">
        <v>2</v>
      </c>
      <c r="G20" s="27">
        <v>2</v>
      </c>
      <c r="H20" s="27">
        <v>5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0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>
        <v>1</v>
      </c>
      <c r="AD20" s="27">
        <v>3</v>
      </c>
      <c r="AE20" s="27">
        <v>3</v>
      </c>
      <c r="AF20" s="27">
        <v>3</v>
      </c>
      <c r="AG20" s="21">
        <f t="shared" si="0"/>
        <v>40</v>
      </c>
      <c r="AH20" s="28">
        <f t="shared" si="1"/>
        <v>93.023255813953483</v>
      </c>
    </row>
    <row r="21" spans="1:34">
      <c r="A21" s="27" t="s">
        <v>23</v>
      </c>
      <c r="B21" s="27" t="s">
        <v>120</v>
      </c>
      <c r="C21" s="27">
        <v>1</v>
      </c>
      <c r="D21" s="27">
        <v>1</v>
      </c>
      <c r="E21" s="27">
        <v>1</v>
      </c>
      <c r="F21" s="27">
        <v>3</v>
      </c>
      <c r="G21" s="27">
        <v>2</v>
      </c>
      <c r="H21" s="27">
        <v>5</v>
      </c>
      <c r="I21" s="27">
        <v>0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1</v>
      </c>
      <c r="R21" s="27">
        <v>1</v>
      </c>
      <c r="S21" s="27">
        <v>0</v>
      </c>
      <c r="T21" s="27">
        <v>1</v>
      </c>
      <c r="U21" s="27">
        <v>1</v>
      </c>
      <c r="V21" s="27">
        <v>1</v>
      </c>
      <c r="W21" s="27">
        <v>1</v>
      </c>
      <c r="X21" s="27">
        <v>1</v>
      </c>
      <c r="Y21" s="27">
        <v>1</v>
      </c>
      <c r="Z21" s="27">
        <v>1</v>
      </c>
      <c r="AA21" s="27">
        <v>1</v>
      </c>
      <c r="AB21" s="27">
        <v>1</v>
      </c>
      <c r="AC21" s="27">
        <v>1</v>
      </c>
      <c r="AD21" s="27">
        <v>3</v>
      </c>
      <c r="AE21" s="27">
        <v>3</v>
      </c>
      <c r="AF21" s="27">
        <v>3</v>
      </c>
      <c r="AG21" s="21">
        <f t="shared" si="0"/>
        <v>41</v>
      </c>
      <c r="AH21" s="28">
        <f t="shared" si="1"/>
        <v>95.348837209302332</v>
      </c>
    </row>
    <row r="22" spans="1:34">
      <c r="A22" s="27" t="s">
        <v>44</v>
      </c>
      <c r="B22" s="27" t="s">
        <v>121</v>
      </c>
      <c r="C22" s="27">
        <v>1</v>
      </c>
      <c r="D22" s="27">
        <v>0</v>
      </c>
      <c r="E22" s="27">
        <v>1</v>
      </c>
      <c r="F22" s="27">
        <v>3</v>
      </c>
      <c r="G22" s="27">
        <v>2</v>
      </c>
      <c r="H22" s="27">
        <v>5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1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3</v>
      </c>
      <c r="AE22" s="27">
        <v>3</v>
      </c>
      <c r="AF22" s="27">
        <v>3</v>
      </c>
      <c r="AG22" s="21">
        <f t="shared" si="0"/>
        <v>40</v>
      </c>
      <c r="AH22" s="28">
        <f t="shared" si="1"/>
        <v>93.023255813953483</v>
      </c>
    </row>
    <row r="23" spans="1:34">
      <c r="A23" s="27" t="s">
        <v>122</v>
      </c>
      <c r="B23" s="27" t="s">
        <v>123</v>
      </c>
      <c r="C23" s="27">
        <v>1</v>
      </c>
      <c r="D23" s="27">
        <v>0</v>
      </c>
      <c r="E23" s="27">
        <v>1</v>
      </c>
      <c r="F23" s="27">
        <v>3</v>
      </c>
      <c r="G23" s="27">
        <v>2</v>
      </c>
      <c r="H23" s="27">
        <v>5</v>
      </c>
      <c r="I23" s="27">
        <v>0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>
        <v>1</v>
      </c>
      <c r="X23" s="27">
        <v>1</v>
      </c>
      <c r="Y23" s="27">
        <v>0</v>
      </c>
      <c r="Z23" s="27">
        <v>1</v>
      </c>
      <c r="AA23" s="27">
        <v>1</v>
      </c>
      <c r="AB23" s="27">
        <v>1</v>
      </c>
      <c r="AC23" s="27">
        <v>1</v>
      </c>
      <c r="AD23" s="27">
        <v>3</v>
      </c>
      <c r="AE23" s="27">
        <v>3</v>
      </c>
      <c r="AF23" s="27">
        <v>3</v>
      </c>
      <c r="AG23" s="21">
        <f t="shared" si="0"/>
        <v>40</v>
      </c>
      <c r="AH23" s="28">
        <f t="shared" si="1"/>
        <v>93.023255813953483</v>
      </c>
    </row>
    <row r="24" spans="1:34">
      <c r="A24" s="27" t="s">
        <v>16</v>
      </c>
      <c r="B24" s="27" t="s">
        <v>124</v>
      </c>
      <c r="C24" s="27">
        <v>1</v>
      </c>
      <c r="D24" s="27">
        <v>1</v>
      </c>
      <c r="E24" s="27">
        <v>0</v>
      </c>
      <c r="F24" s="27">
        <v>2</v>
      </c>
      <c r="G24" s="27">
        <v>2</v>
      </c>
      <c r="H24" s="27">
        <v>5</v>
      </c>
      <c r="I24" s="27">
        <v>0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 s="27">
        <v>3</v>
      </c>
      <c r="AE24" s="27">
        <v>3</v>
      </c>
      <c r="AF24" s="27">
        <v>3</v>
      </c>
      <c r="AG24" s="21">
        <f t="shared" si="0"/>
        <v>40</v>
      </c>
      <c r="AH24" s="28">
        <f t="shared" si="1"/>
        <v>93.023255813953483</v>
      </c>
    </row>
    <row r="25" spans="1:34">
      <c r="A25" s="27" t="s">
        <v>18</v>
      </c>
      <c r="B25" s="27" t="s">
        <v>125</v>
      </c>
      <c r="C25" s="27">
        <v>1</v>
      </c>
      <c r="D25" s="27">
        <v>0</v>
      </c>
      <c r="E25" s="27">
        <v>1</v>
      </c>
      <c r="F25" s="27">
        <v>3</v>
      </c>
      <c r="G25" s="27">
        <v>2</v>
      </c>
      <c r="H25" s="27">
        <v>5</v>
      </c>
      <c r="I25" s="19">
        <v>0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27">
        <v>1</v>
      </c>
      <c r="W25" s="19">
        <v>1</v>
      </c>
      <c r="X25" s="19">
        <v>0</v>
      </c>
      <c r="Y25" s="27">
        <v>1</v>
      </c>
      <c r="Z25" s="27">
        <v>1</v>
      </c>
      <c r="AA25" s="27">
        <v>1</v>
      </c>
      <c r="AB25" s="27">
        <v>1</v>
      </c>
      <c r="AC25" s="27">
        <v>1</v>
      </c>
      <c r="AD25" s="27">
        <v>3</v>
      </c>
      <c r="AE25" s="27">
        <v>3</v>
      </c>
      <c r="AF25" s="27">
        <v>3</v>
      </c>
      <c r="AG25" s="21">
        <f t="shared" si="0"/>
        <v>40</v>
      </c>
      <c r="AH25" s="28">
        <f t="shared" si="1"/>
        <v>93.023255813953483</v>
      </c>
    </row>
    <row r="26" spans="1:34">
      <c r="A26" s="27" t="s">
        <v>33</v>
      </c>
      <c r="B26" s="27" t="s">
        <v>126</v>
      </c>
      <c r="C26" s="27">
        <v>1</v>
      </c>
      <c r="D26" s="27">
        <v>0</v>
      </c>
      <c r="E26" s="27">
        <v>0</v>
      </c>
      <c r="F26" s="27">
        <v>3</v>
      </c>
      <c r="G26" s="27">
        <v>2</v>
      </c>
      <c r="H26" s="27">
        <v>5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0</v>
      </c>
      <c r="P26" s="27">
        <v>1</v>
      </c>
      <c r="Q26" s="27">
        <v>1</v>
      </c>
      <c r="R26" s="27">
        <v>1</v>
      </c>
      <c r="S26" s="27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3</v>
      </c>
      <c r="AE26" s="27">
        <v>3</v>
      </c>
      <c r="AF26" s="27">
        <v>3</v>
      </c>
      <c r="AG26" s="21">
        <f t="shared" si="0"/>
        <v>39</v>
      </c>
      <c r="AH26" s="28">
        <f t="shared" si="1"/>
        <v>90.697674418604649</v>
      </c>
    </row>
    <row r="27" spans="1:34">
      <c r="A27" s="27" t="s">
        <v>21</v>
      </c>
      <c r="B27" s="27" t="s">
        <v>127</v>
      </c>
      <c r="C27" s="27">
        <v>1</v>
      </c>
      <c r="D27" s="27">
        <v>1</v>
      </c>
      <c r="E27" s="27">
        <v>1</v>
      </c>
      <c r="F27" s="27">
        <v>3</v>
      </c>
      <c r="G27" s="27">
        <v>2</v>
      </c>
      <c r="H27" s="27">
        <v>5</v>
      </c>
      <c r="I27" s="27">
        <v>0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7">
        <v>1</v>
      </c>
      <c r="S27" s="27">
        <v>1</v>
      </c>
      <c r="T27" s="27">
        <v>1</v>
      </c>
      <c r="U27" s="27">
        <v>1</v>
      </c>
      <c r="V27" s="27">
        <v>1</v>
      </c>
      <c r="W27" s="27">
        <v>1</v>
      </c>
      <c r="X27" s="27">
        <v>1</v>
      </c>
      <c r="Y27" s="27">
        <v>1</v>
      </c>
      <c r="Z27" s="27">
        <v>1</v>
      </c>
      <c r="AA27" s="27">
        <v>1</v>
      </c>
      <c r="AB27" s="27">
        <v>1</v>
      </c>
      <c r="AC27" s="27">
        <v>1</v>
      </c>
      <c r="AD27" s="27">
        <v>3</v>
      </c>
      <c r="AE27" s="27">
        <v>0</v>
      </c>
      <c r="AF27" s="27">
        <v>3</v>
      </c>
      <c r="AG27" s="21">
        <f t="shared" si="0"/>
        <v>39</v>
      </c>
      <c r="AH27" s="28">
        <f t="shared" si="1"/>
        <v>90.697674418604649</v>
      </c>
    </row>
    <row r="28" spans="1:34">
      <c r="A28" s="27" t="s">
        <v>5</v>
      </c>
      <c r="B28" s="27" t="s">
        <v>128</v>
      </c>
      <c r="C28" s="27">
        <v>1</v>
      </c>
      <c r="D28" s="27">
        <v>0</v>
      </c>
      <c r="E28" s="27">
        <v>1</v>
      </c>
      <c r="F28" s="27">
        <v>3</v>
      </c>
      <c r="G28" s="27">
        <v>2</v>
      </c>
      <c r="H28" s="27">
        <v>5</v>
      </c>
      <c r="I28" s="27">
        <v>0</v>
      </c>
      <c r="J28" s="27">
        <v>1</v>
      </c>
      <c r="K28" s="27">
        <v>1</v>
      </c>
      <c r="L28" s="27">
        <v>1</v>
      </c>
      <c r="M28" s="27">
        <v>0</v>
      </c>
      <c r="N28" s="27">
        <v>1</v>
      </c>
      <c r="O28" s="27">
        <v>1</v>
      </c>
      <c r="P28" s="27">
        <v>1</v>
      </c>
      <c r="Q28" s="27">
        <v>1</v>
      </c>
      <c r="R28" s="27">
        <v>1</v>
      </c>
      <c r="S28" s="27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1</v>
      </c>
      <c r="AB28" s="27">
        <v>1</v>
      </c>
      <c r="AC28" s="27">
        <v>1</v>
      </c>
      <c r="AD28" s="27">
        <v>3</v>
      </c>
      <c r="AE28" s="27">
        <v>3</v>
      </c>
      <c r="AF28" s="27">
        <v>3</v>
      </c>
      <c r="AG28" s="21">
        <f t="shared" si="0"/>
        <v>39</v>
      </c>
      <c r="AH28" s="28">
        <f t="shared" si="1"/>
        <v>90.697674418604649</v>
      </c>
    </row>
    <row r="29" spans="1:34">
      <c r="A29" s="27" t="s">
        <v>31</v>
      </c>
      <c r="B29" s="27" t="s">
        <v>129</v>
      </c>
      <c r="C29" s="27">
        <v>0</v>
      </c>
      <c r="D29" s="27">
        <v>0</v>
      </c>
      <c r="E29" s="27">
        <v>0</v>
      </c>
      <c r="F29" s="27">
        <v>2</v>
      </c>
      <c r="G29" s="27">
        <v>2</v>
      </c>
      <c r="H29" s="27">
        <v>5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1</v>
      </c>
      <c r="AB29" s="27">
        <v>1</v>
      </c>
      <c r="AC29" s="27">
        <v>1</v>
      </c>
      <c r="AD29" s="27">
        <v>3</v>
      </c>
      <c r="AE29" s="27">
        <v>3</v>
      </c>
      <c r="AF29" s="27">
        <v>3</v>
      </c>
      <c r="AG29" s="21">
        <f t="shared" si="0"/>
        <v>39</v>
      </c>
      <c r="AH29" s="28">
        <f t="shared" si="1"/>
        <v>90.697674418604649</v>
      </c>
    </row>
    <row r="30" spans="1:34">
      <c r="A30" s="27" t="s">
        <v>38</v>
      </c>
      <c r="B30" s="27" t="s">
        <v>130</v>
      </c>
      <c r="C30" s="27">
        <v>1</v>
      </c>
      <c r="D30" s="27">
        <v>0</v>
      </c>
      <c r="E30" s="27">
        <v>1</v>
      </c>
      <c r="F30" s="27">
        <v>3</v>
      </c>
      <c r="G30" s="27">
        <v>2</v>
      </c>
      <c r="H30" s="27">
        <v>5</v>
      </c>
      <c r="I30" s="27">
        <v>1</v>
      </c>
      <c r="J30" s="27">
        <v>1</v>
      </c>
      <c r="K30" s="27">
        <v>1</v>
      </c>
      <c r="L30" s="27">
        <v>1</v>
      </c>
      <c r="M30" s="27">
        <v>0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0</v>
      </c>
      <c r="T30" s="27">
        <v>1</v>
      </c>
      <c r="U30" s="27">
        <v>1</v>
      </c>
      <c r="V30" s="27">
        <v>1</v>
      </c>
      <c r="W30" s="27">
        <v>0</v>
      </c>
      <c r="X30" s="27">
        <v>1</v>
      </c>
      <c r="Y30" s="27">
        <v>1</v>
      </c>
      <c r="Z30" s="27">
        <v>1</v>
      </c>
      <c r="AA30" s="27">
        <v>1</v>
      </c>
      <c r="AB30" s="27">
        <v>1</v>
      </c>
      <c r="AC30" s="27">
        <v>1</v>
      </c>
      <c r="AD30" s="27">
        <v>3</v>
      </c>
      <c r="AE30" s="27">
        <v>3</v>
      </c>
      <c r="AF30" s="27">
        <v>3</v>
      </c>
      <c r="AG30" s="21">
        <f t="shared" si="0"/>
        <v>39</v>
      </c>
      <c r="AH30" s="28">
        <f t="shared" si="1"/>
        <v>90.697674418604649</v>
      </c>
    </row>
    <row r="31" spans="1:34">
      <c r="A31" s="27" t="s">
        <v>10</v>
      </c>
      <c r="B31" s="27" t="s">
        <v>131</v>
      </c>
      <c r="C31" s="27">
        <v>1</v>
      </c>
      <c r="D31" s="27">
        <v>0</v>
      </c>
      <c r="E31" s="27">
        <v>1</v>
      </c>
      <c r="F31" s="27">
        <v>3</v>
      </c>
      <c r="G31" s="27">
        <v>2</v>
      </c>
      <c r="H31" s="27">
        <v>5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19">
        <v>1</v>
      </c>
      <c r="W31" s="29">
        <v>1</v>
      </c>
      <c r="X31" s="29">
        <v>0</v>
      </c>
      <c r="Y31" s="27">
        <v>1</v>
      </c>
      <c r="Z31" s="27">
        <v>1</v>
      </c>
      <c r="AA31" s="27">
        <v>1</v>
      </c>
      <c r="AB31" s="27">
        <v>1</v>
      </c>
      <c r="AC31" s="27">
        <v>1</v>
      </c>
      <c r="AD31" s="27">
        <v>3</v>
      </c>
      <c r="AE31" s="27">
        <v>0</v>
      </c>
      <c r="AF31" s="27">
        <v>3</v>
      </c>
      <c r="AG31" s="21">
        <f t="shared" si="0"/>
        <v>38</v>
      </c>
      <c r="AH31" s="28">
        <f t="shared" si="1"/>
        <v>88.372093023255815</v>
      </c>
    </row>
    <row r="32" spans="1:34">
      <c r="A32" s="27" t="s">
        <v>122</v>
      </c>
      <c r="B32" s="27" t="s">
        <v>132</v>
      </c>
      <c r="C32" s="27">
        <v>1</v>
      </c>
      <c r="D32" s="27">
        <v>1</v>
      </c>
      <c r="E32" s="27">
        <v>1</v>
      </c>
      <c r="F32" s="27">
        <v>3</v>
      </c>
      <c r="G32" s="27">
        <v>2</v>
      </c>
      <c r="H32" s="27">
        <v>0</v>
      </c>
      <c r="I32" s="27">
        <v>1</v>
      </c>
      <c r="J32" s="27">
        <v>1</v>
      </c>
      <c r="K32" s="27">
        <v>1</v>
      </c>
      <c r="L32" s="27">
        <v>1</v>
      </c>
      <c r="M32" s="19">
        <v>0</v>
      </c>
      <c r="N32" s="27">
        <v>1</v>
      </c>
      <c r="O32" s="27">
        <v>1</v>
      </c>
      <c r="P32" s="27">
        <v>1</v>
      </c>
      <c r="Q32" s="27">
        <v>1</v>
      </c>
      <c r="R32" s="27">
        <v>0</v>
      </c>
      <c r="S32" s="27">
        <v>0</v>
      </c>
      <c r="T32" s="27">
        <v>1</v>
      </c>
      <c r="U32" s="27">
        <v>1</v>
      </c>
      <c r="V32" s="27">
        <v>1</v>
      </c>
      <c r="W32" s="27">
        <v>1</v>
      </c>
      <c r="X32" s="27">
        <v>1</v>
      </c>
      <c r="Y32" s="27">
        <v>1</v>
      </c>
      <c r="Z32" s="27">
        <v>1</v>
      </c>
      <c r="AA32" s="27">
        <v>1</v>
      </c>
      <c r="AB32" s="27">
        <v>1</v>
      </c>
      <c r="AC32" s="27">
        <v>1</v>
      </c>
      <c r="AD32" s="27">
        <v>3</v>
      </c>
      <c r="AE32" s="27">
        <v>3</v>
      </c>
      <c r="AF32" s="27">
        <v>3</v>
      </c>
      <c r="AG32" s="21">
        <f t="shared" si="0"/>
        <v>35</v>
      </c>
      <c r="AH32" s="28">
        <f t="shared" si="1"/>
        <v>81.395348837209298</v>
      </c>
    </row>
    <row r="33" spans="1:34">
      <c r="A33" s="27" t="s">
        <v>11</v>
      </c>
      <c r="B33" s="27" t="s">
        <v>133</v>
      </c>
      <c r="C33" s="27">
        <v>1</v>
      </c>
      <c r="D33" s="27">
        <v>0</v>
      </c>
      <c r="E33" s="27">
        <v>1</v>
      </c>
      <c r="F33" s="27">
        <v>2</v>
      </c>
      <c r="G33" s="27">
        <v>2</v>
      </c>
      <c r="H33" s="19">
        <v>0</v>
      </c>
      <c r="I33" s="27">
        <v>0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1</v>
      </c>
      <c r="U33" s="27">
        <v>1</v>
      </c>
      <c r="V33" s="27">
        <v>1</v>
      </c>
      <c r="W33" s="27">
        <v>1</v>
      </c>
      <c r="X33" s="27">
        <v>1</v>
      </c>
      <c r="Y33" s="27">
        <v>1</v>
      </c>
      <c r="Z33" s="27">
        <v>1</v>
      </c>
      <c r="AA33" s="27">
        <v>1</v>
      </c>
      <c r="AB33" s="27">
        <v>1</v>
      </c>
      <c r="AC33" s="27">
        <v>1</v>
      </c>
      <c r="AD33" s="27">
        <v>3</v>
      </c>
      <c r="AE33" s="27">
        <v>3</v>
      </c>
      <c r="AF33" s="27">
        <v>3</v>
      </c>
      <c r="AG33" s="21">
        <f t="shared" si="0"/>
        <v>35</v>
      </c>
      <c r="AH33" s="28">
        <f t="shared" si="1"/>
        <v>81.395348837209298</v>
      </c>
    </row>
    <row r="34" spans="1:34">
      <c r="A34" s="27" t="s">
        <v>19</v>
      </c>
      <c r="B34" s="27" t="s">
        <v>134</v>
      </c>
      <c r="C34" s="27">
        <v>1</v>
      </c>
      <c r="D34" s="27">
        <v>0</v>
      </c>
      <c r="E34" s="27">
        <v>1</v>
      </c>
      <c r="F34" s="27">
        <v>3</v>
      </c>
      <c r="G34" s="27">
        <v>1</v>
      </c>
      <c r="H34" s="27">
        <v>5</v>
      </c>
      <c r="I34" s="27">
        <v>1</v>
      </c>
      <c r="J34" s="27">
        <v>1</v>
      </c>
      <c r="K34" s="27">
        <v>1</v>
      </c>
      <c r="L34" s="27">
        <v>0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1</v>
      </c>
      <c r="U34" s="27">
        <v>1</v>
      </c>
      <c r="V34" s="27">
        <v>1</v>
      </c>
      <c r="W34" s="27">
        <v>1</v>
      </c>
      <c r="X34" s="27">
        <v>1</v>
      </c>
      <c r="Y34" s="27">
        <v>1</v>
      </c>
      <c r="Z34" s="27">
        <v>1</v>
      </c>
      <c r="AA34" s="27">
        <v>1</v>
      </c>
      <c r="AB34" s="27">
        <v>1</v>
      </c>
      <c r="AC34" s="27">
        <v>1</v>
      </c>
      <c r="AD34" s="27">
        <v>3</v>
      </c>
      <c r="AE34" s="27">
        <v>0</v>
      </c>
      <c r="AF34" s="19">
        <v>0</v>
      </c>
      <c r="AG34" s="21">
        <f t="shared" si="0"/>
        <v>34</v>
      </c>
      <c r="AH34" s="28">
        <f t="shared" si="1"/>
        <v>79.069767441860463</v>
      </c>
    </row>
    <row r="35" spans="1:34">
      <c r="A35" s="27" t="s">
        <v>2</v>
      </c>
      <c r="B35" s="27" t="s">
        <v>135</v>
      </c>
      <c r="C35" s="27">
        <v>1</v>
      </c>
      <c r="D35" s="27">
        <v>0</v>
      </c>
      <c r="E35" s="27">
        <v>1</v>
      </c>
      <c r="F35" s="27">
        <v>3</v>
      </c>
      <c r="G35" s="27">
        <v>2</v>
      </c>
      <c r="H35" s="19">
        <v>0</v>
      </c>
      <c r="I35" s="27">
        <v>0</v>
      </c>
      <c r="J35" s="27">
        <v>1</v>
      </c>
      <c r="K35" s="27">
        <v>1</v>
      </c>
      <c r="L35" s="27">
        <v>1</v>
      </c>
      <c r="M35" s="27">
        <v>0</v>
      </c>
      <c r="N35" s="27">
        <v>1</v>
      </c>
      <c r="O35" s="27">
        <v>1</v>
      </c>
      <c r="P35" s="27">
        <v>1</v>
      </c>
      <c r="Q35" s="27">
        <v>1</v>
      </c>
      <c r="R35" s="27">
        <v>1</v>
      </c>
      <c r="S35" s="27">
        <v>0</v>
      </c>
      <c r="T35" s="27">
        <v>1</v>
      </c>
      <c r="U35" s="27">
        <v>1</v>
      </c>
      <c r="V35" s="27">
        <v>1</v>
      </c>
      <c r="W35" s="27">
        <v>1</v>
      </c>
      <c r="X35" s="27">
        <v>1</v>
      </c>
      <c r="Y35" s="27">
        <v>1</v>
      </c>
      <c r="Z35" s="27">
        <v>1</v>
      </c>
      <c r="AA35" s="27">
        <v>1</v>
      </c>
      <c r="AB35" s="27">
        <v>1</v>
      </c>
      <c r="AC35" s="27">
        <v>1</v>
      </c>
      <c r="AD35" s="27">
        <v>3</v>
      </c>
      <c r="AE35" s="27">
        <v>3</v>
      </c>
      <c r="AF35" s="27">
        <v>3</v>
      </c>
      <c r="AG35" s="21">
        <f t="shared" ref="AG35:AG56" si="2">SUM(C35:AF35)</f>
        <v>34</v>
      </c>
      <c r="AH35" s="28">
        <f t="shared" si="1"/>
        <v>79.069767441860463</v>
      </c>
    </row>
    <row r="36" spans="1:34">
      <c r="A36" s="27" t="s">
        <v>26</v>
      </c>
      <c r="B36" s="27" t="s">
        <v>136</v>
      </c>
      <c r="C36" s="27">
        <v>1</v>
      </c>
      <c r="D36" s="27">
        <v>0</v>
      </c>
      <c r="E36" s="27">
        <v>1</v>
      </c>
      <c r="F36" s="27">
        <v>3</v>
      </c>
      <c r="G36" s="27">
        <v>2</v>
      </c>
      <c r="H36" s="19">
        <v>0</v>
      </c>
      <c r="I36" s="27">
        <v>1</v>
      </c>
      <c r="J36" s="27">
        <v>1</v>
      </c>
      <c r="K36" s="27">
        <v>1</v>
      </c>
      <c r="L36" s="27">
        <v>1</v>
      </c>
      <c r="M36" s="27">
        <v>0</v>
      </c>
      <c r="N36" s="27">
        <v>1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19">
        <v>0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7">
        <v>1</v>
      </c>
      <c r="AA36" s="27">
        <v>1</v>
      </c>
      <c r="AB36" s="27">
        <v>1</v>
      </c>
      <c r="AC36" s="27">
        <v>1</v>
      </c>
      <c r="AD36" s="27">
        <v>3</v>
      </c>
      <c r="AE36" s="27">
        <v>3</v>
      </c>
      <c r="AF36" s="27">
        <v>1</v>
      </c>
      <c r="AG36" s="21">
        <f t="shared" si="2"/>
        <v>33</v>
      </c>
      <c r="AH36" s="28">
        <f t="shared" si="1"/>
        <v>76.744186046511629</v>
      </c>
    </row>
    <row r="37" spans="1:34">
      <c r="A37" s="27" t="s">
        <v>9</v>
      </c>
      <c r="B37" s="27" t="s">
        <v>137</v>
      </c>
      <c r="C37" s="27">
        <v>1</v>
      </c>
      <c r="D37" s="27">
        <v>1</v>
      </c>
      <c r="E37" s="27">
        <v>1</v>
      </c>
      <c r="F37" s="27">
        <v>1</v>
      </c>
      <c r="G37" s="27">
        <v>2</v>
      </c>
      <c r="H37" s="19">
        <v>0</v>
      </c>
      <c r="I37" s="27">
        <v>1</v>
      </c>
      <c r="J37" s="27">
        <v>1</v>
      </c>
      <c r="K37" s="27">
        <v>1</v>
      </c>
      <c r="L37" s="27">
        <v>1</v>
      </c>
      <c r="M37" s="27">
        <v>0</v>
      </c>
      <c r="N37" s="27">
        <v>1</v>
      </c>
      <c r="O37" s="27">
        <v>1</v>
      </c>
      <c r="P37" s="27">
        <v>1</v>
      </c>
      <c r="Q37" s="27">
        <v>1</v>
      </c>
      <c r="R37" s="27">
        <v>0</v>
      </c>
      <c r="S37" s="27">
        <v>1</v>
      </c>
      <c r="T37" s="27">
        <v>1</v>
      </c>
      <c r="U37" s="27">
        <v>1</v>
      </c>
      <c r="V37" s="27">
        <v>0</v>
      </c>
      <c r="W37" s="27">
        <v>1</v>
      </c>
      <c r="X37" s="19">
        <v>0</v>
      </c>
      <c r="Y37" s="27">
        <v>1</v>
      </c>
      <c r="Z37" s="27">
        <v>1</v>
      </c>
      <c r="AA37" s="27">
        <v>1</v>
      </c>
      <c r="AB37" s="27">
        <v>1</v>
      </c>
      <c r="AC37" s="27">
        <v>1</v>
      </c>
      <c r="AD37" s="27">
        <v>3</v>
      </c>
      <c r="AE37" s="27">
        <v>3</v>
      </c>
      <c r="AF37" s="27">
        <v>3</v>
      </c>
      <c r="AG37" s="21">
        <f t="shared" si="2"/>
        <v>32</v>
      </c>
      <c r="AH37" s="28">
        <f t="shared" si="1"/>
        <v>74.418604651162795</v>
      </c>
    </row>
    <row r="38" spans="1:34">
      <c r="A38" s="27" t="s">
        <v>111</v>
      </c>
      <c r="B38" s="27" t="s">
        <v>138</v>
      </c>
      <c r="C38" s="27">
        <v>0</v>
      </c>
      <c r="D38" s="27">
        <v>0</v>
      </c>
      <c r="E38" s="27">
        <v>1</v>
      </c>
      <c r="F38" s="27">
        <v>3</v>
      </c>
      <c r="G38" s="27">
        <v>2</v>
      </c>
      <c r="H38" s="27">
        <v>5</v>
      </c>
      <c r="I38" s="27">
        <v>0</v>
      </c>
      <c r="J38" s="27">
        <v>1</v>
      </c>
      <c r="K38" s="27">
        <v>0</v>
      </c>
      <c r="L38" s="27">
        <v>1</v>
      </c>
      <c r="M38" s="27">
        <v>0</v>
      </c>
      <c r="N38" s="27">
        <v>1</v>
      </c>
      <c r="O38" s="27">
        <v>1</v>
      </c>
      <c r="P38" s="27">
        <v>1</v>
      </c>
      <c r="Q38" s="27">
        <v>1</v>
      </c>
      <c r="R38" s="27">
        <v>1</v>
      </c>
      <c r="S38" s="27">
        <v>1</v>
      </c>
      <c r="T38" s="27">
        <v>1</v>
      </c>
      <c r="U38" s="27">
        <v>1</v>
      </c>
      <c r="V38" s="27">
        <v>1</v>
      </c>
      <c r="W38" s="27">
        <v>1</v>
      </c>
      <c r="X38" s="27">
        <v>1</v>
      </c>
      <c r="Y38" s="27">
        <v>1</v>
      </c>
      <c r="Z38" s="27">
        <v>1</v>
      </c>
      <c r="AA38" s="27">
        <v>1</v>
      </c>
      <c r="AB38" s="27">
        <v>1</v>
      </c>
      <c r="AC38" s="27">
        <v>1</v>
      </c>
      <c r="AD38" s="27">
        <v>3</v>
      </c>
      <c r="AE38" s="27">
        <v>0</v>
      </c>
      <c r="AF38" s="27">
        <v>0</v>
      </c>
      <c r="AG38" s="21">
        <f t="shared" si="2"/>
        <v>32</v>
      </c>
      <c r="AH38" s="28">
        <f t="shared" si="1"/>
        <v>74.418604651162795</v>
      </c>
    </row>
    <row r="39" spans="1:34">
      <c r="A39" s="27" t="s">
        <v>27</v>
      </c>
      <c r="B39" s="27" t="s">
        <v>139</v>
      </c>
      <c r="C39" s="27">
        <v>1</v>
      </c>
      <c r="D39" s="27">
        <v>0</v>
      </c>
      <c r="E39" s="27">
        <v>1</v>
      </c>
      <c r="F39" s="27">
        <v>1</v>
      </c>
      <c r="G39" s="27">
        <v>2</v>
      </c>
      <c r="H39" s="27">
        <v>0</v>
      </c>
      <c r="I39" s="27">
        <v>1</v>
      </c>
      <c r="J39" s="27">
        <v>1</v>
      </c>
      <c r="K39" s="27">
        <v>1</v>
      </c>
      <c r="L39" s="27">
        <v>1</v>
      </c>
      <c r="M39" s="27">
        <v>0</v>
      </c>
      <c r="N39" s="27">
        <v>1</v>
      </c>
      <c r="O39" s="27">
        <v>1</v>
      </c>
      <c r="P39" s="27">
        <v>1</v>
      </c>
      <c r="Q39" s="27">
        <v>1</v>
      </c>
      <c r="R39" s="27">
        <v>1</v>
      </c>
      <c r="S39" s="27">
        <v>0</v>
      </c>
      <c r="T39" s="27">
        <v>1</v>
      </c>
      <c r="U39" s="27">
        <v>1</v>
      </c>
      <c r="V39" s="27">
        <v>1</v>
      </c>
      <c r="W39" s="27">
        <v>1</v>
      </c>
      <c r="X39" s="27">
        <v>1</v>
      </c>
      <c r="Y39" s="27">
        <v>1</v>
      </c>
      <c r="Z39" s="27">
        <v>1</v>
      </c>
      <c r="AA39" s="27">
        <v>1</v>
      </c>
      <c r="AB39" s="27">
        <v>1</v>
      </c>
      <c r="AC39" s="27">
        <v>1</v>
      </c>
      <c r="AD39" s="27">
        <v>3</v>
      </c>
      <c r="AE39" s="27">
        <v>3</v>
      </c>
      <c r="AF39" s="27">
        <v>0</v>
      </c>
      <c r="AG39" s="21">
        <f t="shared" si="2"/>
        <v>30</v>
      </c>
      <c r="AH39" s="28">
        <f t="shared" si="1"/>
        <v>69.767441860465112</v>
      </c>
    </row>
    <row r="40" spans="1:34">
      <c r="A40" s="27" t="s">
        <v>3</v>
      </c>
      <c r="B40" s="27" t="s">
        <v>140</v>
      </c>
      <c r="C40" s="27">
        <v>1</v>
      </c>
      <c r="D40" s="19">
        <v>0</v>
      </c>
      <c r="E40" s="27">
        <v>1</v>
      </c>
      <c r="F40" s="27">
        <v>3</v>
      </c>
      <c r="G40" s="27">
        <v>2</v>
      </c>
      <c r="H40" s="19">
        <v>0</v>
      </c>
      <c r="I40" s="27">
        <v>0</v>
      </c>
      <c r="J40" s="27">
        <v>1</v>
      </c>
      <c r="K40" s="19">
        <v>0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0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3</v>
      </c>
      <c r="AE40" s="27">
        <v>0</v>
      </c>
      <c r="AF40" s="27">
        <v>0</v>
      </c>
      <c r="AG40" s="21">
        <f t="shared" si="2"/>
        <v>28</v>
      </c>
      <c r="AH40" s="28">
        <f t="shared" si="1"/>
        <v>65.116279069767444</v>
      </c>
    </row>
    <row r="41" spans="1:34">
      <c r="A41" s="27" t="s">
        <v>57</v>
      </c>
      <c r="B41" s="27" t="s">
        <v>141</v>
      </c>
      <c r="C41" s="27">
        <v>1</v>
      </c>
      <c r="D41" s="27">
        <v>0</v>
      </c>
      <c r="E41" s="27">
        <v>1</v>
      </c>
      <c r="F41" s="27">
        <v>2</v>
      </c>
      <c r="G41" s="27">
        <v>2</v>
      </c>
      <c r="H41" s="19">
        <v>0</v>
      </c>
      <c r="I41" s="27">
        <v>1</v>
      </c>
      <c r="J41" s="27">
        <v>1</v>
      </c>
      <c r="K41" s="27">
        <v>1</v>
      </c>
      <c r="L41" s="27">
        <v>1</v>
      </c>
      <c r="M41" s="27">
        <v>0</v>
      </c>
      <c r="N41" s="27">
        <v>1</v>
      </c>
      <c r="O41" s="27">
        <v>1</v>
      </c>
      <c r="P41" s="27">
        <v>1</v>
      </c>
      <c r="Q41" s="27">
        <v>1</v>
      </c>
      <c r="R41" s="27">
        <v>1</v>
      </c>
      <c r="S41" s="27">
        <v>1</v>
      </c>
      <c r="T41" s="27">
        <v>1</v>
      </c>
      <c r="U41" s="27">
        <v>1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7">
        <v>1</v>
      </c>
      <c r="AB41" s="27">
        <v>1</v>
      </c>
      <c r="AC41" s="27">
        <v>1</v>
      </c>
      <c r="AD41" s="27">
        <v>0</v>
      </c>
      <c r="AE41" s="27">
        <v>0</v>
      </c>
      <c r="AF41" s="19">
        <v>0</v>
      </c>
      <c r="AG41" s="21">
        <f t="shared" si="2"/>
        <v>26</v>
      </c>
      <c r="AH41" s="28">
        <f t="shared" si="1"/>
        <v>60.465116279069768</v>
      </c>
    </row>
    <row r="42" spans="1:34">
      <c r="A42" s="27" t="s">
        <v>34</v>
      </c>
      <c r="B42" s="27" t="s">
        <v>142</v>
      </c>
      <c r="C42" s="27">
        <v>1</v>
      </c>
      <c r="D42" s="27">
        <v>1</v>
      </c>
      <c r="E42" s="27">
        <v>1</v>
      </c>
      <c r="F42" s="27">
        <v>2</v>
      </c>
      <c r="G42" s="27">
        <v>2</v>
      </c>
      <c r="H42" s="19">
        <v>0</v>
      </c>
      <c r="I42" s="27">
        <v>1</v>
      </c>
      <c r="J42" s="27">
        <v>1</v>
      </c>
      <c r="K42" s="27">
        <v>1</v>
      </c>
      <c r="L42" s="27">
        <v>1</v>
      </c>
      <c r="M42" s="27">
        <v>0</v>
      </c>
      <c r="N42" s="27">
        <v>1</v>
      </c>
      <c r="O42" s="27">
        <v>1</v>
      </c>
      <c r="P42" s="27">
        <v>1</v>
      </c>
      <c r="Q42" s="27">
        <v>1</v>
      </c>
      <c r="R42" s="27">
        <v>1</v>
      </c>
      <c r="S42" s="27">
        <v>1</v>
      </c>
      <c r="T42" s="27">
        <v>1</v>
      </c>
      <c r="U42" s="27">
        <v>1</v>
      </c>
      <c r="V42" s="27">
        <v>1</v>
      </c>
      <c r="W42" s="27">
        <v>1</v>
      </c>
      <c r="X42" s="27">
        <v>1</v>
      </c>
      <c r="Y42" s="27">
        <v>1</v>
      </c>
      <c r="Z42" s="27">
        <v>1</v>
      </c>
      <c r="AA42" s="27">
        <v>1</v>
      </c>
      <c r="AB42" s="27">
        <v>1</v>
      </c>
      <c r="AC42" s="27">
        <v>0</v>
      </c>
      <c r="AD42" s="27">
        <v>0</v>
      </c>
      <c r="AE42" s="27">
        <v>0</v>
      </c>
      <c r="AF42" s="27">
        <v>0</v>
      </c>
      <c r="AG42" s="21">
        <f t="shared" si="2"/>
        <v>26</v>
      </c>
      <c r="AH42" s="28">
        <f t="shared" si="1"/>
        <v>60.465116279069768</v>
      </c>
    </row>
    <row r="43" spans="1:34">
      <c r="A43" s="27" t="s">
        <v>29</v>
      </c>
      <c r="B43" s="27" t="s">
        <v>143</v>
      </c>
      <c r="C43" s="27">
        <v>1</v>
      </c>
      <c r="D43" s="27">
        <v>0</v>
      </c>
      <c r="E43" s="27">
        <v>1</v>
      </c>
      <c r="F43" s="27">
        <v>2</v>
      </c>
      <c r="G43" s="27">
        <v>2</v>
      </c>
      <c r="H43" s="19">
        <v>0</v>
      </c>
      <c r="I43" s="27">
        <v>0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0</v>
      </c>
      <c r="T43" s="27">
        <v>1</v>
      </c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1</v>
      </c>
      <c r="AB43" s="27">
        <v>1</v>
      </c>
      <c r="AC43" s="27">
        <v>1</v>
      </c>
      <c r="AD43" s="27">
        <v>0</v>
      </c>
      <c r="AE43" s="27">
        <v>0</v>
      </c>
      <c r="AF43" s="19">
        <v>0</v>
      </c>
      <c r="AG43" s="21">
        <f t="shared" si="2"/>
        <v>25</v>
      </c>
      <c r="AH43" s="28">
        <f t="shared" si="1"/>
        <v>58.139534883720927</v>
      </c>
    </row>
    <row r="44" spans="1:34">
      <c r="A44" s="27" t="s">
        <v>36</v>
      </c>
      <c r="B44" s="27" t="s">
        <v>144</v>
      </c>
      <c r="C44" s="27">
        <v>1</v>
      </c>
      <c r="D44" s="27">
        <v>0</v>
      </c>
      <c r="E44" s="27">
        <v>1</v>
      </c>
      <c r="F44" s="19">
        <v>0</v>
      </c>
      <c r="G44" s="27">
        <v>2</v>
      </c>
      <c r="H44" s="19">
        <v>0</v>
      </c>
      <c r="I44" s="27">
        <v>1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1</v>
      </c>
      <c r="R44" s="27">
        <v>1</v>
      </c>
      <c r="S44" s="27">
        <v>1</v>
      </c>
      <c r="T44" s="27">
        <v>1</v>
      </c>
      <c r="U44" s="27">
        <v>1</v>
      </c>
      <c r="V44" s="27">
        <v>1</v>
      </c>
      <c r="W44" s="27">
        <v>1</v>
      </c>
      <c r="X44" s="27">
        <v>1</v>
      </c>
      <c r="Y44" s="27">
        <v>1</v>
      </c>
      <c r="Z44" s="27">
        <v>1</v>
      </c>
      <c r="AA44" s="27">
        <v>1</v>
      </c>
      <c r="AB44" s="27">
        <v>1</v>
      </c>
      <c r="AC44" s="27">
        <v>1</v>
      </c>
      <c r="AD44" s="27">
        <v>0</v>
      </c>
      <c r="AE44" s="27">
        <v>0</v>
      </c>
      <c r="AF44" s="27">
        <v>0</v>
      </c>
      <c r="AG44" s="21">
        <f t="shared" si="2"/>
        <v>25</v>
      </c>
      <c r="AH44" s="28">
        <f t="shared" si="1"/>
        <v>58.139534883720927</v>
      </c>
    </row>
    <row r="45" spans="1:34">
      <c r="A45" s="27" t="s">
        <v>56</v>
      </c>
      <c r="B45" s="27" t="s">
        <v>170</v>
      </c>
      <c r="C45" s="27">
        <v>1</v>
      </c>
      <c r="D45" s="27">
        <v>1</v>
      </c>
      <c r="E45" s="27">
        <v>1</v>
      </c>
      <c r="F45" s="19">
        <v>0</v>
      </c>
      <c r="G45" s="27">
        <v>2</v>
      </c>
      <c r="H45" s="19">
        <v>0</v>
      </c>
      <c r="I45" s="19">
        <v>0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1</v>
      </c>
      <c r="P45" s="27">
        <v>1</v>
      </c>
      <c r="Q45" s="27">
        <v>1</v>
      </c>
      <c r="R45" s="27">
        <v>1</v>
      </c>
      <c r="S45" s="27">
        <v>1</v>
      </c>
      <c r="T45" s="27">
        <v>1</v>
      </c>
      <c r="U45" s="27">
        <v>1</v>
      </c>
      <c r="V45" s="27">
        <v>1</v>
      </c>
      <c r="W45" s="19">
        <v>0</v>
      </c>
      <c r="X45" s="27">
        <v>1</v>
      </c>
      <c r="Y45" s="27">
        <v>1</v>
      </c>
      <c r="Z45" s="27">
        <v>1</v>
      </c>
      <c r="AA45" s="27">
        <v>1</v>
      </c>
      <c r="AB45" s="27">
        <v>1</v>
      </c>
      <c r="AC45" s="27">
        <v>1</v>
      </c>
      <c r="AD45" s="27">
        <v>0</v>
      </c>
      <c r="AE45" s="27">
        <v>0</v>
      </c>
      <c r="AF45" s="27">
        <v>0</v>
      </c>
      <c r="AG45" s="21">
        <f t="shared" si="2"/>
        <v>24</v>
      </c>
      <c r="AH45" s="28">
        <f t="shared" si="1"/>
        <v>55.813953488372093</v>
      </c>
    </row>
    <row r="46" spans="1:34">
      <c r="A46" s="27" t="s">
        <v>102</v>
      </c>
      <c r="B46" s="27" t="s">
        <v>145</v>
      </c>
      <c r="C46" s="27">
        <v>1</v>
      </c>
      <c r="D46" s="27">
        <v>0</v>
      </c>
      <c r="E46" s="27">
        <v>1</v>
      </c>
      <c r="F46" s="19">
        <v>0</v>
      </c>
      <c r="G46" s="27">
        <v>2</v>
      </c>
      <c r="H46" s="19">
        <v>0</v>
      </c>
      <c r="I46" s="27">
        <v>0</v>
      </c>
      <c r="J46" s="27">
        <v>1</v>
      </c>
      <c r="K46" s="27">
        <v>1</v>
      </c>
      <c r="L46" s="27">
        <v>1</v>
      </c>
      <c r="M46" s="19">
        <v>0</v>
      </c>
      <c r="N46" s="27">
        <v>1</v>
      </c>
      <c r="O46" s="27">
        <v>1</v>
      </c>
      <c r="P46" s="27">
        <v>1</v>
      </c>
      <c r="Q46" s="27">
        <v>1</v>
      </c>
      <c r="R46" s="27">
        <v>1</v>
      </c>
      <c r="S46" s="27">
        <v>0</v>
      </c>
      <c r="T46" s="27">
        <v>1</v>
      </c>
      <c r="U46" s="27">
        <v>1</v>
      </c>
      <c r="V46" s="27">
        <v>1</v>
      </c>
      <c r="W46" s="27">
        <v>1</v>
      </c>
      <c r="X46" s="27">
        <v>1</v>
      </c>
      <c r="Y46" s="27">
        <v>1</v>
      </c>
      <c r="Z46" s="27">
        <v>1</v>
      </c>
      <c r="AA46" s="27">
        <v>1</v>
      </c>
      <c r="AB46" s="27">
        <v>1</v>
      </c>
      <c r="AC46" s="27">
        <v>1</v>
      </c>
      <c r="AD46" s="27">
        <v>0</v>
      </c>
      <c r="AE46" s="27">
        <v>0</v>
      </c>
      <c r="AF46" s="27">
        <v>0</v>
      </c>
      <c r="AG46" s="21">
        <f t="shared" si="2"/>
        <v>22</v>
      </c>
      <c r="AH46" s="28">
        <f t="shared" si="1"/>
        <v>51.162790697674417</v>
      </c>
    </row>
    <row r="47" spans="1:34">
      <c r="A47" s="27" t="s">
        <v>37</v>
      </c>
      <c r="B47" s="27" t="s">
        <v>146</v>
      </c>
      <c r="C47" s="27">
        <v>1</v>
      </c>
      <c r="D47" s="19">
        <v>0</v>
      </c>
      <c r="E47" s="27">
        <v>1</v>
      </c>
      <c r="F47" s="19">
        <v>0</v>
      </c>
      <c r="G47" s="27">
        <v>2</v>
      </c>
      <c r="H47" s="19">
        <v>0</v>
      </c>
      <c r="I47" s="27">
        <v>0</v>
      </c>
      <c r="J47" s="27">
        <v>1</v>
      </c>
      <c r="K47" s="19">
        <v>0</v>
      </c>
      <c r="L47" s="27">
        <v>1</v>
      </c>
      <c r="M47" s="27">
        <v>0</v>
      </c>
      <c r="N47" s="27">
        <v>1</v>
      </c>
      <c r="O47" s="27">
        <v>0</v>
      </c>
      <c r="P47" s="27">
        <v>1</v>
      </c>
      <c r="Q47" s="27">
        <v>0</v>
      </c>
      <c r="R47" s="27">
        <v>1</v>
      </c>
      <c r="S47" s="27">
        <v>1</v>
      </c>
      <c r="T47" s="27">
        <v>1</v>
      </c>
      <c r="U47" s="27">
        <v>1</v>
      </c>
      <c r="V47" s="27">
        <v>1</v>
      </c>
      <c r="W47" s="27">
        <v>1</v>
      </c>
      <c r="X47" s="27">
        <v>1</v>
      </c>
      <c r="Y47" s="27">
        <v>1</v>
      </c>
      <c r="Z47" s="27">
        <v>1</v>
      </c>
      <c r="AA47" s="27">
        <v>1</v>
      </c>
      <c r="AB47" s="27">
        <v>1</v>
      </c>
      <c r="AC47" s="27">
        <v>1</v>
      </c>
      <c r="AD47" s="27">
        <v>0</v>
      </c>
      <c r="AE47" s="27">
        <v>0</v>
      </c>
      <c r="AF47" s="19">
        <v>0</v>
      </c>
      <c r="AG47" s="21">
        <f t="shared" si="2"/>
        <v>20</v>
      </c>
      <c r="AH47" s="28">
        <f t="shared" si="1"/>
        <v>46.511627906976742</v>
      </c>
    </row>
    <row r="48" spans="1:34">
      <c r="A48" s="27" t="s">
        <v>22</v>
      </c>
      <c r="B48" s="27" t="s">
        <v>147</v>
      </c>
      <c r="C48" s="27">
        <v>1</v>
      </c>
      <c r="D48" s="27">
        <v>1</v>
      </c>
      <c r="E48" s="27">
        <v>1</v>
      </c>
      <c r="F48" s="27">
        <v>3</v>
      </c>
      <c r="G48" s="27">
        <v>2</v>
      </c>
      <c r="H48" s="27">
        <v>5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0.5</v>
      </c>
      <c r="O48" s="19">
        <v>0</v>
      </c>
      <c r="P48" s="19">
        <v>0</v>
      </c>
      <c r="Q48" s="27">
        <v>0</v>
      </c>
      <c r="R48" s="19">
        <v>0</v>
      </c>
      <c r="S48" s="19">
        <v>0</v>
      </c>
      <c r="T48" s="27">
        <v>0</v>
      </c>
      <c r="U48" s="27">
        <v>0</v>
      </c>
      <c r="V48" s="19">
        <v>0</v>
      </c>
      <c r="W48" s="19">
        <v>0</v>
      </c>
      <c r="X48" s="19">
        <v>0</v>
      </c>
      <c r="Y48" s="19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19">
        <v>0</v>
      </c>
      <c r="AG48" s="21">
        <f t="shared" si="2"/>
        <v>18.5</v>
      </c>
      <c r="AH48" s="28">
        <f t="shared" si="1"/>
        <v>43.02325581395349</v>
      </c>
    </row>
    <row r="49" spans="1:34">
      <c r="A49" s="27" t="s">
        <v>122</v>
      </c>
      <c r="B49" s="27" t="s">
        <v>148</v>
      </c>
      <c r="C49" s="27">
        <v>1</v>
      </c>
      <c r="D49" s="19">
        <v>0</v>
      </c>
      <c r="E49" s="27">
        <v>1</v>
      </c>
      <c r="F49" s="19">
        <v>0</v>
      </c>
      <c r="G49" s="27">
        <v>2</v>
      </c>
      <c r="H49" s="19">
        <v>0</v>
      </c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  <c r="Q49" s="27">
        <v>1</v>
      </c>
      <c r="R49" s="27">
        <v>1</v>
      </c>
      <c r="S49" s="27">
        <v>0</v>
      </c>
      <c r="T49" s="27">
        <v>0</v>
      </c>
      <c r="U49" s="27">
        <v>0</v>
      </c>
      <c r="V49" s="19">
        <v>0</v>
      </c>
      <c r="W49" s="19">
        <v>0</v>
      </c>
      <c r="X49" s="19">
        <v>0</v>
      </c>
      <c r="Y49" s="27">
        <v>0</v>
      </c>
      <c r="Z49" s="27">
        <v>1</v>
      </c>
      <c r="AA49" s="27">
        <v>1</v>
      </c>
      <c r="AB49" s="27">
        <v>1</v>
      </c>
      <c r="AC49" s="27">
        <v>1</v>
      </c>
      <c r="AD49" s="27">
        <v>0</v>
      </c>
      <c r="AE49" s="27">
        <v>0</v>
      </c>
      <c r="AF49" s="19">
        <v>0</v>
      </c>
      <c r="AG49" s="21">
        <f t="shared" si="2"/>
        <v>18</v>
      </c>
      <c r="AH49" s="28">
        <f t="shared" si="1"/>
        <v>41.860465116279073</v>
      </c>
    </row>
    <row r="50" spans="1:34">
      <c r="A50" s="27" t="s">
        <v>24</v>
      </c>
      <c r="B50" s="27" t="s">
        <v>149</v>
      </c>
      <c r="C50" s="27">
        <v>1</v>
      </c>
      <c r="D50" s="27">
        <v>0</v>
      </c>
      <c r="E50" s="27">
        <v>0</v>
      </c>
      <c r="F50" s="19">
        <v>0</v>
      </c>
      <c r="G50" s="27">
        <v>1</v>
      </c>
      <c r="H50" s="27">
        <v>0</v>
      </c>
      <c r="I50" s="27">
        <v>1</v>
      </c>
      <c r="J50" s="27">
        <v>1</v>
      </c>
      <c r="K50" s="27">
        <v>1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1</v>
      </c>
      <c r="R50" s="27">
        <v>1</v>
      </c>
      <c r="S50" s="27">
        <v>1</v>
      </c>
      <c r="T50" s="27">
        <v>0</v>
      </c>
      <c r="U50" s="27">
        <v>0</v>
      </c>
      <c r="V50" s="27">
        <v>1</v>
      </c>
      <c r="W50" s="27">
        <v>0</v>
      </c>
      <c r="X50" s="19">
        <v>0</v>
      </c>
      <c r="Y50" s="19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19">
        <v>0</v>
      </c>
      <c r="AG50" s="21">
        <f t="shared" si="2"/>
        <v>14</v>
      </c>
      <c r="AH50" s="28">
        <f t="shared" si="1"/>
        <v>32.558139534883722</v>
      </c>
    </row>
    <row r="51" spans="1:34">
      <c r="A51" s="27" t="s">
        <v>25</v>
      </c>
      <c r="B51" s="27" t="s">
        <v>25</v>
      </c>
      <c r="C51" s="27">
        <v>1</v>
      </c>
      <c r="D51" s="19">
        <v>0</v>
      </c>
      <c r="E51" s="27">
        <v>1</v>
      </c>
      <c r="F51" s="19">
        <v>0</v>
      </c>
      <c r="G51" s="27">
        <v>2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27">
        <v>1</v>
      </c>
      <c r="Z51" s="27">
        <v>1</v>
      </c>
      <c r="AA51" s="27">
        <v>1</v>
      </c>
      <c r="AB51" s="27">
        <v>1</v>
      </c>
      <c r="AC51" s="27">
        <v>1</v>
      </c>
      <c r="AD51" s="27">
        <v>1</v>
      </c>
      <c r="AE51" s="27">
        <v>0</v>
      </c>
      <c r="AF51" s="27">
        <v>0</v>
      </c>
      <c r="AG51" s="21">
        <f t="shared" si="2"/>
        <v>10</v>
      </c>
      <c r="AH51" s="28">
        <f t="shared" si="1"/>
        <v>23.255813953488371</v>
      </c>
    </row>
    <row r="52" spans="1:34">
      <c r="A52" s="27" t="s">
        <v>17</v>
      </c>
      <c r="B52" s="27" t="s">
        <v>150</v>
      </c>
      <c r="C52" s="27">
        <v>1</v>
      </c>
      <c r="D52" s="27">
        <v>1</v>
      </c>
      <c r="E52" s="27">
        <v>1</v>
      </c>
      <c r="F52" s="27">
        <v>3</v>
      </c>
      <c r="G52" s="27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7">
        <v>0.5</v>
      </c>
      <c r="O52" s="27">
        <v>0</v>
      </c>
      <c r="P52" s="27">
        <v>1</v>
      </c>
      <c r="Q52" s="27">
        <v>1</v>
      </c>
      <c r="R52" s="27">
        <v>0</v>
      </c>
      <c r="S52" s="19">
        <v>0</v>
      </c>
      <c r="T52" s="27">
        <v>0</v>
      </c>
      <c r="U52" s="27">
        <v>0</v>
      </c>
      <c r="V52" s="19">
        <v>0</v>
      </c>
      <c r="W52" s="19">
        <v>0</v>
      </c>
      <c r="X52" s="19">
        <v>0</v>
      </c>
      <c r="Y52" s="19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19">
        <v>0</v>
      </c>
      <c r="AG52" s="21">
        <f t="shared" si="2"/>
        <v>9.5</v>
      </c>
      <c r="AH52" s="28">
        <f t="shared" si="1"/>
        <v>22.093023255813954</v>
      </c>
    </row>
    <row r="53" spans="1:34">
      <c r="A53" s="27" t="s">
        <v>1</v>
      </c>
      <c r="B53" s="27" t="s">
        <v>1</v>
      </c>
      <c r="C53" s="27">
        <v>1</v>
      </c>
      <c r="D53" s="27">
        <v>0</v>
      </c>
      <c r="E53" s="27">
        <v>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27">
        <v>1</v>
      </c>
      <c r="AA53" s="27">
        <v>1</v>
      </c>
      <c r="AB53" s="27">
        <v>1</v>
      </c>
      <c r="AC53" s="27">
        <v>1</v>
      </c>
      <c r="AD53" s="27">
        <v>0</v>
      </c>
      <c r="AE53" s="27">
        <v>0</v>
      </c>
      <c r="AF53" s="27">
        <v>0</v>
      </c>
      <c r="AG53" s="21">
        <f t="shared" si="2"/>
        <v>6</v>
      </c>
      <c r="AH53" s="28">
        <f t="shared" si="1"/>
        <v>13.953488372093023</v>
      </c>
    </row>
    <row r="54" spans="1:34">
      <c r="A54" s="27" t="s">
        <v>15</v>
      </c>
      <c r="B54" s="27" t="s">
        <v>151</v>
      </c>
      <c r="C54" s="27">
        <v>1</v>
      </c>
      <c r="D54" s="27">
        <v>0</v>
      </c>
      <c r="E54" s="27">
        <v>1</v>
      </c>
      <c r="F54" s="27">
        <v>3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27">
        <v>0</v>
      </c>
      <c r="R54" s="19">
        <v>0</v>
      </c>
      <c r="S54" s="19">
        <v>0</v>
      </c>
      <c r="T54" s="27">
        <v>0</v>
      </c>
      <c r="U54" s="27">
        <v>0</v>
      </c>
      <c r="V54" s="19">
        <v>0</v>
      </c>
      <c r="W54" s="19">
        <v>0</v>
      </c>
      <c r="X54" s="19">
        <v>0</v>
      </c>
      <c r="Y54" s="19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19">
        <v>0</v>
      </c>
      <c r="AG54" s="21">
        <f t="shared" si="2"/>
        <v>5</v>
      </c>
      <c r="AH54" s="28">
        <f t="shared" si="1"/>
        <v>11.627906976744185</v>
      </c>
    </row>
    <row r="55" spans="1:34">
      <c r="A55" s="30" t="s">
        <v>14</v>
      </c>
      <c r="B55" s="30" t="s">
        <v>152</v>
      </c>
      <c r="C55" s="30">
        <v>1</v>
      </c>
      <c r="D55" s="30">
        <v>0</v>
      </c>
      <c r="E55" s="30">
        <v>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2">
        <f t="shared" si="2"/>
        <v>2</v>
      </c>
      <c r="AH55" s="33">
        <f t="shared" si="1"/>
        <v>4.6511627906976747</v>
      </c>
    </row>
    <row r="56" spans="1:34">
      <c r="A56" s="34" t="s">
        <v>4</v>
      </c>
      <c r="B56" s="19" t="s">
        <v>167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21">
        <f t="shared" si="2"/>
        <v>0</v>
      </c>
      <c r="AH56" s="28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topLeftCell="A31" workbookViewId="0">
      <selection activeCell="A34" sqref="A34"/>
    </sheetView>
  </sheetViews>
  <sheetFormatPr defaultRowHeight="15"/>
  <sheetData>
    <row r="1" spans="1:24" ht="51.75">
      <c r="A1" s="19"/>
      <c r="B1" s="19"/>
      <c r="C1" s="19" t="s">
        <v>153</v>
      </c>
      <c r="D1" s="19" t="s">
        <v>154</v>
      </c>
      <c r="E1" s="19" t="s">
        <v>155</v>
      </c>
      <c r="F1" s="19" t="s">
        <v>155</v>
      </c>
      <c r="G1" s="19" t="s">
        <v>155</v>
      </c>
      <c r="H1" s="19" t="s">
        <v>155</v>
      </c>
      <c r="I1" s="19" t="s">
        <v>155</v>
      </c>
      <c r="J1" s="19" t="s">
        <v>156</v>
      </c>
      <c r="K1" s="19" t="s">
        <v>157</v>
      </c>
      <c r="L1" s="19" t="s">
        <v>157</v>
      </c>
      <c r="M1" s="19" t="s">
        <v>157</v>
      </c>
      <c r="N1" s="19" t="s">
        <v>158</v>
      </c>
      <c r="O1" s="19" t="s">
        <v>159</v>
      </c>
      <c r="P1" s="19" t="s">
        <v>160</v>
      </c>
      <c r="Q1" s="19" t="s">
        <v>161</v>
      </c>
      <c r="R1" s="19" t="s">
        <v>162</v>
      </c>
      <c r="S1" s="19" t="s">
        <v>163</v>
      </c>
      <c r="T1" s="19" t="s">
        <v>164</v>
      </c>
      <c r="U1" s="19" t="s">
        <v>165</v>
      </c>
      <c r="V1" s="19" t="s">
        <v>166</v>
      </c>
      <c r="W1" s="21" t="s">
        <v>99</v>
      </c>
      <c r="X1" s="21" t="s">
        <v>176</v>
      </c>
    </row>
    <row r="2" spans="1:24">
      <c r="A2" s="22"/>
      <c r="B2" s="22"/>
      <c r="C2" s="22">
        <v>1</v>
      </c>
      <c r="D2" s="22">
        <v>1</v>
      </c>
      <c r="E2" s="22">
        <v>1</v>
      </c>
      <c r="F2" s="22">
        <v>1</v>
      </c>
      <c r="G2" s="22">
        <v>1</v>
      </c>
      <c r="H2" s="22">
        <v>1</v>
      </c>
      <c r="I2" s="22">
        <v>1</v>
      </c>
      <c r="J2" s="22">
        <v>5</v>
      </c>
      <c r="K2" s="22">
        <v>1</v>
      </c>
      <c r="L2" s="22">
        <v>1</v>
      </c>
      <c r="M2" s="22">
        <v>1</v>
      </c>
      <c r="N2" s="22">
        <v>5</v>
      </c>
      <c r="O2" s="22">
        <v>5</v>
      </c>
      <c r="P2" s="22">
        <v>5</v>
      </c>
      <c r="Q2" s="22">
        <v>5</v>
      </c>
      <c r="R2" s="22">
        <v>1</v>
      </c>
      <c r="S2" s="22">
        <v>1</v>
      </c>
      <c r="T2" s="22">
        <v>1</v>
      </c>
      <c r="U2" s="22">
        <v>1</v>
      </c>
      <c r="V2" s="35">
        <v>1</v>
      </c>
      <c r="W2" s="23">
        <f>SUM(C2:V2)</f>
        <v>40</v>
      </c>
      <c r="X2" s="23"/>
    </row>
    <row r="3" spans="1:24">
      <c r="A3" s="27" t="s">
        <v>33</v>
      </c>
      <c r="B3" s="27" t="s">
        <v>126</v>
      </c>
      <c r="C3" s="27">
        <v>1</v>
      </c>
      <c r="D3" s="27">
        <v>1</v>
      </c>
      <c r="E3" s="27">
        <v>1</v>
      </c>
      <c r="F3" s="27">
        <v>1</v>
      </c>
      <c r="G3" s="27">
        <v>1</v>
      </c>
      <c r="H3" s="27">
        <v>1</v>
      </c>
      <c r="I3" s="27">
        <v>1</v>
      </c>
      <c r="J3" s="27">
        <v>5</v>
      </c>
      <c r="K3" s="27">
        <v>1</v>
      </c>
      <c r="L3" s="27">
        <v>1</v>
      </c>
      <c r="M3" s="27">
        <v>1</v>
      </c>
      <c r="N3" s="27">
        <v>5</v>
      </c>
      <c r="O3" s="27">
        <v>5</v>
      </c>
      <c r="P3" s="27">
        <v>5</v>
      </c>
      <c r="Q3" s="27">
        <v>5</v>
      </c>
      <c r="R3" s="27">
        <v>1</v>
      </c>
      <c r="S3" s="27">
        <v>1</v>
      </c>
      <c r="T3" s="27">
        <v>1</v>
      </c>
      <c r="U3" s="27">
        <v>1</v>
      </c>
      <c r="V3" s="36">
        <v>1</v>
      </c>
      <c r="W3" s="21">
        <f t="shared" ref="W3:W56" si="0">SUM(C3:V3)</f>
        <v>40</v>
      </c>
      <c r="X3" s="21">
        <f t="shared" ref="X3:X56" si="1">W3*100/40</f>
        <v>100</v>
      </c>
    </row>
    <row r="4" spans="1:24">
      <c r="A4" s="27" t="s">
        <v>28</v>
      </c>
      <c r="B4" s="27" t="s">
        <v>100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5</v>
      </c>
      <c r="K4" s="27">
        <v>1</v>
      </c>
      <c r="L4" s="27">
        <v>1</v>
      </c>
      <c r="M4" s="27">
        <v>1</v>
      </c>
      <c r="N4" s="27">
        <v>5</v>
      </c>
      <c r="O4" s="27">
        <v>5</v>
      </c>
      <c r="P4" s="27">
        <v>5</v>
      </c>
      <c r="Q4" s="27">
        <v>5</v>
      </c>
      <c r="R4" s="27">
        <v>1</v>
      </c>
      <c r="S4" s="27">
        <v>1</v>
      </c>
      <c r="T4" s="27">
        <v>1</v>
      </c>
      <c r="U4" s="27">
        <v>1</v>
      </c>
      <c r="V4" s="36">
        <v>1</v>
      </c>
      <c r="W4" s="21">
        <f t="shared" si="0"/>
        <v>40</v>
      </c>
      <c r="X4" s="21">
        <f t="shared" si="1"/>
        <v>100</v>
      </c>
    </row>
    <row r="5" spans="1:24">
      <c r="A5" s="27" t="s">
        <v>4</v>
      </c>
      <c r="B5" s="27" t="s">
        <v>167</v>
      </c>
      <c r="C5" s="27">
        <v>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5</v>
      </c>
      <c r="K5" s="27">
        <v>1</v>
      </c>
      <c r="L5" s="27">
        <v>1</v>
      </c>
      <c r="M5" s="27">
        <v>1</v>
      </c>
      <c r="N5" s="27">
        <v>5</v>
      </c>
      <c r="O5" s="27">
        <v>5</v>
      </c>
      <c r="P5" s="27">
        <v>5</v>
      </c>
      <c r="Q5" s="27">
        <v>5</v>
      </c>
      <c r="R5" s="27">
        <v>1</v>
      </c>
      <c r="S5" s="27">
        <v>1</v>
      </c>
      <c r="T5" s="27">
        <v>1</v>
      </c>
      <c r="U5" s="27">
        <v>1</v>
      </c>
      <c r="V5" s="36">
        <v>1</v>
      </c>
      <c r="W5" s="21">
        <f t="shared" si="0"/>
        <v>40</v>
      </c>
      <c r="X5" s="21">
        <f t="shared" si="1"/>
        <v>100</v>
      </c>
    </row>
    <row r="6" spans="1:24">
      <c r="A6" s="27" t="s">
        <v>13</v>
      </c>
      <c r="B6" s="27" t="s">
        <v>113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5</v>
      </c>
      <c r="K6" s="27">
        <v>1</v>
      </c>
      <c r="L6" s="27">
        <v>1</v>
      </c>
      <c r="M6" s="27">
        <v>1</v>
      </c>
      <c r="N6" s="27">
        <v>5</v>
      </c>
      <c r="O6" s="27">
        <v>5</v>
      </c>
      <c r="P6" s="27">
        <v>5</v>
      </c>
      <c r="Q6" s="27">
        <v>5</v>
      </c>
      <c r="R6" s="27">
        <v>1</v>
      </c>
      <c r="S6" s="27">
        <v>1</v>
      </c>
      <c r="T6" s="27">
        <v>1</v>
      </c>
      <c r="U6" s="27">
        <v>1</v>
      </c>
      <c r="V6" s="36">
        <v>1</v>
      </c>
      <c r="W6" s="21">
        <f t="shared" si="0"/>
        <v>40</v>
      </c>
      <c r="X6" s="21">
        <f t="shared" si="1"/>
        <v>100</v>
      </c>
    </row>
    <row r="7" spans="1:24">
      <c r="A7" s="27" t="s">
        <v>38</v>
      </c>
      <c r="B7" s="27" t="s">
        <v>130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5</v>
      </c>
      <c r="K7" s="27">
        <v>1</v>
      </c>
      <c r="L7" s="27">
        <v>1</v>
      </c>
      <c r="M7" s="27">
        <v>1</v>
      </c>
      <c r="N7" s="27">
        <v>5</v>
      </c>
      <c r="O7" s="27">
        <v>5</v>
      </c>
      <c r="P7" s="27">
        <v>5</v>
      </c>
      <c r="Q7" s="27">
        <v>5</v>
      </c>
      <c r="R7" s="27">
        <v>1</v>
      </c>
      <c r="S7" s="27">
        <v>1</v>
      </c>
      <c r="T7" s="27">
        <v>1</v>
      </c>
      <c r="U7" s="27">
        <v>1</v>
      </c>
      <c r="V7" s="36">
        <v>1</v>
      </c>
      <c r="W7" s="21">
        <f t="shared" si="0"/>
        <v>40</v>
      </c>
      <c r="X7" s="21">
        <f t="shared" si="1"/>
        <v>100</v>
      </c>
    </row>
    <row r="8" spans="1:24">
      <c r="A8" s="27" t="s">
        <v>20</v>
      </c>
      <c r="B8" s="27" t="s">
        <v>101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5</v>
      </c>
      <c r="K8" s="27">
        <v>1</v>
      </c>
      <c r="L8" s="27">
        <v>1</v>
      </c>
      <c r="M8" s="27">
        <v>1</v>
      </c>
      <c r="N8" s="27">
        <v>5</v>
      </c>
      <c r="O8" s="27">
        <v>5</v>
      </c>
      <c r="P8" s="27">
        <v>5</v>
      </c>
      <c r="Q8" s="27">
        <v>5</v>
      </c>
      <c r="R8" s="27">
        <v>1</v>
      </c>
      <c r="S8" s="27">
        <v>1</v>
      </c>
      <c r="T8" s="27">
        <v>1</v>
      </c>
      <c r="U8" s="27">
        <v>1</v>
      </c>
      <c r="V8" s="36">
        <v>1</v>
      </c>
      <c r="W8" s="21">
        <f t="shared" si="0"/>
        <v>40</v>
      </c>
      <c r="X8" s="21">
        <f t="shared" si="1"/>
        <v>100</v>
      </c>
    </row>
    <row r="9" spans="1:24">
      <c r="A9" s="27" t="s">
        <v>35</v>
      </c>
      <c r="B9" s="27" t="s">
        <v>108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5</v>
      </c>
      <c r="K9" s="27">
        <v>1</v>
      </c>
      <c r="L9" s="27">
        <v>1</v>
      </c>
      <c r="M9" s="27">
        <v>1</v>
      </c>
      <c r="N9" s="27">
        <v>5</v>
      </c>
      <c r="O9" s="27">
        <v>5</v>
      </c>
      <c r="P9" s="27">
        <v>5</v>
      </c>
      <c r="Q9" s="27">
        <v>5</v>
      </c>
      <c r="R9" s="27">
        <v>1</v>
      </c>
      <c r="S9" s="27">
        <v>1</v>
      </c>
      <c r="T9" s="27">
        <v>1</v>
      </c>
      <c r="U9" s="27">
        <v>1</v>
      </c>
      <c r="V9" s="36">
        <v>1</v>
      </c>
      <c r="W9" s="21">
        <f t="shared" si="0"/>
        <v>40</v>
      </c>
      <c r="X9" s="21">
        <f t="shared" si="1"/>
        <v>100</v>
      </c>
    </row>
    <row r="10" spans="1:24">
      <c r="A10" s="27" t="s">
        <v>8</v>
      </c>
      <c r="B10" s="27" t="s">
        <v>116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5</v>
      </c>
      <c r="K10" s="27">
        <v>1</v>
      </c>
      <c r="L10" s="27">
        <v>1</v>
      </c>
      <c r="M10" s="27">
        <v>1</v>
      </c>
      <c r="N10" s="27">
        <v>5</v>
      </c>
      <c r="O10" s="27">
        <v>5</v>
      </c>
      <c r="P10" s="27">
        <v>5</v>
      </c>
      <c r="Q10" s="27">
        <v>5</v>
      </c>
      <c r="R10" s="27">
        <v>1</v>
      </c>
      <c r="S10" s="27">
        <v>1</v>
      </c>
      <c r="T10" s="27">
        <v>1</v>
      </c>
      <c r="U10" s="27">
        <v>1</v>
      </c>
      <c r="V10" s="36">
        <v>1</v>
      </c>
      <c r="W10" s="21">
        <f t="shared" si="0"/>
        <v>40</v>
      </c>
      <c r="X10" s="21">
        <f t="shared" si="1"/>
        <v>100</v>
      </c>
    </row>
    <row r="11" spans="1:24">
      <c r="A11" s="27" t="s">
        <v>41</v>
      </c>
      <c r="B11" s="27" t="s">
        <v>118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5</v>
      </c>
      <c r="K11" s="27">
        <v>1</v>
      </c>
      <c r="L11" s="27">
        <v>1</v>
      </c>
      <c r="M11" s="27">
        <v>1</v>
      </c>
      <c r="N11" s="27">
        <v>5</v>
      </c>
      <c r="O11" s="27">
        <v>5</v>
      </c>
      <c r="P11" s="27">
        <v>5</v>
      </c>
      <c r="Q11" s="27">
        <v>5</v>
      </c>
      <c r="R11" s="27">
        <v>1</v>
      </c>
      <c r="S11" s="27">
        <v>1</v>
      </c>
      <c r="T11" s="27">
        <v>1</v>
      </c>
      <c r="U11" s="27">
        <v>1</v>
      </c>
      <c r="V11" s="36">
        <v>1</v>
      </c>
      <c r="W11" s="21">
        <f t="shared" si="0"/>
        <v>40</v>
      </c>
      <c r="X11" s="21">
        <f t="shared" si="1"/>
        <v>100</v>
      </c>
    </row>
    <row r="12" spans="1:24">
      <c r="A12" s="27" t="s">
        <v>23</v>
      </c>
      <c r="B12" s="27" t="s">
        <v>120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5</v>
      </c>
      <c r="K12" s="27">
        <v>1</v>
      </c>
      <c r="L12" s="27">
        <v>1</v>
      </c>
      <c r="M12" s="27">
        <v>1</v>
      </c>
      <c r="N12" s="27">
        <v>5</v>
      </c>
      <c r="O12" s="27">
        <v>5</v>
      </c>
      <c r="P12" s="27">
        <v>5</v>
      </c>
      <c r="Q12" s="27">
        <v>5</v>
      </c>
      <c r="R12" s="27">
        <v>1</v>
      </c>
      <c r="S12" s="27">
        <v>1</v>
      </c>
      <c r="T12" s="27">
        <v>1</v>
      </c>
      <c r="U12" s="27">
        <v>1</v>
      </c>
      <c r="V12" s="36">
        <v>1</v>
      </c>
      <c r="W12" s="21">
        <f t="shared" si="0"/>
        <v>40</v>
      </c>
      <c r="X12" s="21">
        <f t="shared" si="1"/>
        <v>100</v>
      </c>
    </row>
    <row r="13" spans="1:24">
      <c r="A13" s="27" t="s">
        <v>12</v>
      </c>
      <c r="B13" s="27" t="s">
        <v>104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5</v>
      </c>
      <c r="K13" s="27">
        <v>1</v>
      </c>
      <c r="L13" s="27">
        <v>1</v>
      </c>
      <c r="M13" s="27">
        <v>1</v>
      </c>
      <c r="N13" s="27">
        <v>5</v>
      </c>
      <c r="O13" s="27">
        <v>5</v>
      </c>
      <c r="P13" s="27">
        <v>5</v>
      </c>
      <c r="Q13" s="27">
        <v>5</v>
      </c>
      <c r="R13" s="27">
        <v>1</v>
      </c>
      <c r="S13" s="27">
        <v>1</v>
      </c>
      <c r="T13" s="27">
        <v>1</v>
      </c>
      <c r="U13" s="27">
        <v>1</v>
      </c>
      <c r="V13" s="36">
        <v>1</v>
      </c>
      <c r="W13" s="21">
        <f t="shared" si="0"/>
        <v>40</v>
      </c>
      <c r="X13" s="21">
        <f t="shared" si="1"/>
        <v>100</v>
      </c>
    </row>
    <row r="14" spans="1:24">
      <c r="A14" s="27" t="s">
        <v>22</v>
      </c>
      <c r="B14" s="27" t="s">
        <v>147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5</v>
      </c>
      <c r="K14" s="27">
        <v>1</v>
      </c>
      <c r="L14" s="27">
        <v>1</v>
      </c>
      <c r="M14" s="27">
        <v>1</v>
      </c>
      <c r="N14" s="27">
        <v>5</v>
      </c>
      <c r="O14" s="27">
        <v>4</v>
      </c>
      <c r="P14" s="27">
        <v>5</v>
      </c>
      <c r="Q14" s="27">
        <v>5</v>
      </c>
      <c r="R14" s="27">
        <v>1</v>
      </c>
      <c r="S14" s="27">
        <v>1</v>
      </c>
      <c r="T14" s="27">
        <v>1</v>
      </c>
      <c r="U14" s="27">
        <v>1</v>
      </c>
      <c r="V14" s="36">
        <v>1</v>
      </c>
      <c r="W14" s="21">
        <f t="shared" si="0"/>
        <v>39</v>
      </c>
      <c r="X14" s="21">
        <f t="shared" si="1"/>
        <v>97.5</v>
      </c>
    </row>
    <row r="15" spans="1:24">
      <c r="A15" s="27" t="s">
        <v>9</v>
      </c>
      <c r="B15" s="27" t="s">
        <v>137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5</v>
      </c>
      <c r="K15" s="27">
        <v>1</v>
      </c>
      <c r="L15" s="27">
        <v>0</v>
      </c>
      <c r="M15" s="27">
        <v>1</v>
      </c>
      <c r="N15" s="27">
        <v>5</v>
      </c>
      <c r="O15" s="27">
        <v>5</v>
      </c>
      <c r="P15" s="27">
        <v>5</v>
      </c>
      <c r="Q15" s="27">
        <v>5</v>
      </c>
      <c r="R15" s="27">
        <v>1</v>
      </c>
      <c r="S15" s="27">
        <v>1</v>
      </c>
      <c r="T15" s="27">
        <v>1</v>
      </c>
      <c r="U15" s="27">
        <v>1</v>
      </c>
      <c r="V15" s="36">
        <v>1</v>
      </c>
      <c r="W15" s="21">
        <f t="shared" si="0"/>
        <v>39</v>
      </c>
      <c r="X15" s="21">
        <f t="shared" si="1"/>
        <v>97.5</v>
      </c>
    </row>
    <row r="16" spans="1:24">
      <c r="A16" s="27" t="s">
        <v>57</v>
      </c>
      <c r="B16" s="27" t="s">
        <v>141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5</v>
      </c>
      <c r="K16" s="27">
        <v>1</v>
      </c>
      <c r="L16" s="27">
        <v>1</v>
      </c>
      <c r="M16" s="27">
        <v>1</v>
      </c>
      <c r="N16" s="27">
        <v>5</v>
      </c>
      <c r="O16" s="27">
        <v>4</v>
      </c>
      <c r="P16" s="27">
        <v>5</v>
      </c>
      <c r="Q16" s="27">
        <v>5</v>
      </c>
      <c r="R16" s="27">
        <v>1</v>
      </c>
      <c r="S16" s="27">
        <v>1</v>
      </c>
      <c r="T16" s="27">
        <v>1</v>
      </c>
      <c r="U16" s="27">
        <v>1</v>
      </c>
      <c r="V16" s="36">
        <v>1</v>
      </c>
      <c r="W16" s="21">
        <f t="shared" si="0"/>
        <v>39</v>
      </c>
      <c r="X16" s="21">
        <f t="shared" si="1"/>
        <v>97.5</v>
      </c>
    </row>
    <row r="17" spans="1:24">
      <c r="A17" s="27" t="s">
        <v>6</v>
      </c>
      <c r="B17" s="27" t="s">
        <v>107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5</v>
      </c>
      <c r="K17" s="27">
        <v>1</v>
      </c>
      <c r="L17" s="27">
        <v>1</v>
      </c>
      <c r="M17" s="27">
        <v>1</v>
      </c>
      <c r="N17" s="27">
        <v>5</v>
      </c>
      <c r="O17" s="27">
        <v>5</v>
      </c>
      <c r="P17" s="27">
        <v>5</v>
      </c>
      <c r="Q17" s="27">
        <v>4</v>
      </c>
      <c r="R17" s="27">
        <v>1</v>
      </c>
      <c r="S17" s="27">
        <v>1</v>
      </c>
      <c r="T17" s="27">
        <v>1</v>
      </c>
      <c r="U17" s="27">
        <v>1</v>
      </c>
      <c r="V17" s="36">
        <v>1</v>
      </c>
      <c r="W17" s="21">
        <f t="shared" si="0"/>
        <v>39</v>
      </c>
      <c r="X17" s="21">
        <f t="shared" si="1"/>
        <v>97.5</v>
      </c>
    </row>
    <row r="18" spans="1:24">
      <c r="A18" s="27" t="s">
        <v>14</v>
      </c>
      <c r="B18" s="27" t="s">
        <v>152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5</v>
      </c>
      <c r="K18" s="27">
        <v>1</v>
      </c>
      <c r="L18" s="27">
        <v>0</v>
      </c>
      <c r="M18" s="27">
        <v>1</v>
      </c>
      <c r="N18" s="27">
        <v>5</v>
      </c>
      <c r="O18" s="27">
        <v>5</v>
      </c>
      <c r="P18" s="27">
        <v>5</v>
      </c>
      <c r="Q18" s="27">
        <v>5</v>
      </c>
      <c r="R18" s="27">
        <v>1</v>
      </c>
      <c r="S18" s="27">
        <v>1</v>
      </c>
      <c r="T18" s="27">
        <v>1</v>
      </c>
      <c r="U18" s="27">
        <v>1</v>
      </c>
      <c r="V18" s="36">
        <v>1</v>
      </c>
      <c r="W18" s="21">
        <f t="shared" si="0"/>
        <v>39</v>
      </c>
      <c r="X18" s="21">
        <f t="shared" si="1"/>
        <v>97.5</v>
      </c>
    </row>
    <row r="19" spans="1:24">
      <c r="A19" s="27" t="s">
        <v>16</v>
      </c>
      <c r="B19" s="27" t="s">
        <v>124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5</v>
      </c>
      <c r="K19" s="27">
        <v>1</v>
      </c>
      <c r="L19" s="27">
        <v>1</v>
      </c>
      <c r="M19" s="27">
        <v>1</v>
      </c>
      <c r="N19" s="27">
        <v>5</v>
      </c>
      <c r="O19" s="27">
        <v>5</v>
      </c>
      <c r="P19" s="27">
        <v>5</v>
      </c>
      <c r="Q19" s="27">
        <v>4</v>
      </c>
      <c r="R19" s="27">
        <v>1</v>
      </c>
      <c r="S19" s="27">
        <v>1</v>
      </c>
      <c r="T19" s="27">
        <v>1</v>
      </c>
      <c r="U19" s="27">
        <v>1</v>
      </c>
      <c r="V19" s="36">
        <v>1</v>
      </c>
      <c r="W19" s="21">
        <f t="shared" si="0"/>
        <v>39</v>
      </c>
      <c r="X19" s="21">
        <f t="shared" si="1"/>
        <v>97.5</v>
      </c>
    </row>
    <row r="20" spans="1:24">
      <c r="A20" s="27" t="s">
        <v>40</v>
      </c>
      <c r="B20" s="27" t="s">
        <v>109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5</v>
      </c>
      <c r="K20" s="27">
        <v>1</v>
      </c>
      <c r="L20" s="27">
        <v>1</v>
      </c>
      <c r="M20" s="27">
        <v>1</v>
      </c>
      <c r="N20" s="27">
        <v>5</v>
      </c>
      <c r="O20" s="27">
        <v>4</v>
      </c>
      <c r="P20" s="27">
        <v>5</v>
      </c>
      <c r="Q20" s="27">
        <v>5</v>
      </c>
      <c r="R20" s="27">
        <v>1</v>
      </c>
      <c r="S20" s="27">
        <v>1</v>
      </c>
      <c r="T20" s="27">
        <v>1</v>
      </c>
      <c r="U20" s="27">
        <v>1</v>
      </c>
      <c r="V20" s="36">
        <v>1</v>
      </c>
      <c r="W20" s="21">
        <f t="shared" si="0"/>
        <v>39</v>
      </c>
      <c r="X20" s="21">
        <f t="shared" si="1"/>
        <v>97.5</v>
      </c>
    </row>
    <row r="21" spans="1:24">
      <c r="A21" s="27" t="s">
        <v>7</v>
      </c>
      <c r="B21" s="27" t="s">
        <v>105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19">
        <v>0</v>
      </c>
      <c r="I21" s="27">
        <v>1</v>
      </c>
      <c r="J21" s="27">
        <v>5</v>
      </c>
      <c r="K21" s="27">
        <v>1</v>
      </c>
      <c r="L21" s="27">
        <v>1</v>
      </c>
      <c r="M21" s="27">
        <v>1</v>
      </c>
      <c r="N21" s="27">
        <v>5</v>
      </c>
      <c r="O21" s="27">
        <v>5</v>
      </c>
      <c r="P21" s="27">
        <v>5</v>
      </c>
      <c r="Q21" s="27">
        <v>5</v>
      </c>
      <c r="R21" s="27">
        <v>1</v>
      </c>
      <c r="S21" s="27">
        <v>1</v>
      </c>
      <c r="T21" s="27">
        <v>1</v>
      </c>
      <c r="U21" s="27">
        <v>1</v>
      </c>
      <c r="V21" s="36">
        <v>1</v>
      </c>
      <c r="W21" s="21">
        <f t="shared" si="0"/>
        <v>39</v>
      </c>
      <c r="X21" s="21">
        <f t="shared" si="1"/>
        <v>97.5</v>
      </c>
    </row>
    <row r="22" spans="1:24">
      <c r="A22" s="27" t="s">
        <v>31</v>
      </c>
      <c r="B22" s="27" t="s">
        <v>129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5</v>
      </c>
      <c r="K22" s="27">
        <v>1</v>
      </c>
      <c r="L22" s="27">
        <v>1</v>
      </c>
      <c r="M22" s="27">
        <v>1</v>
      </c>
      <c r="N22" s="27">
        <v>5</v>
      </c>
      <c r="O22" s="27">
        <v>5</v>
      </c>
      <c r="P22" s="27">
        <v>5</v>
      </c>
      <c r="Q22" s="27">
        <v>5</v>
      </c>
      <c r="R22" s="27">
        <v>1</v>
      </c>
      <c r="S22" s="27">
        <v>1</v>
      </c>
      <c r="T22" s="27">
        <v>1</v>
      </c>
      <c r="U22" s="27">
        <v>1</v>
      </c>
      <c r="V22" s="36">
        <v>0</v>
      </c>
      <c r="W22" s="21">
        <f t="shared" si="0"/>
        <v>39</v>
      </c>
      <c r="X22" s="21">
        <f t="shared" si="1"/>
        <v>97.5</v>
      </c>
    </row>
    <row r="23" spans="1:24">
      <c r="A23" s="27" t="s">
        <v>111</v>
      </c>
      <c r="B23" s="27" t="s">
        <v>138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5</v>
      </c>
      <c r="K23" s="27">
        <v>1</v>
      </c>
      <c r="L23" s="27">
        <v>1</v>
      </c>
      <c r="M23" s="27">
        <v>1</v>
      </c>
      <c r="N23" s="27">
        <v>5</v>
      </c>
      <c r="O23" s="27">
        <v>5</v>
      </c>
      <c r="P23" s="27">
        <v>5</v>
      </c>
      <c r="Q23" s="27">
        <v>4</v>
      </c>
      <c r="R23" s="27">
        <v>1</v>
      </c>
      <c r="S23" s="27">
        <v>1</v>
      </c>
      <c r="T23" s="27">
        <v>1</v>
      </c>
      <c r="U23" s="27">
        <v>1</v>
      </c>
      <c r="V23" s="36">
        <v>1</v>
      </c>
      <c r="W23" s="21">
        <f t="shared" si="0"/>
        <v>39</v>
      </c>
      <c r="X23" s="21">
        <f t="shared" si="1"/>
        <v>97.5</v>
      </c>
    </row>
    <row r="24" spans="1:24">
      <c r="A24" s="27" t="s">
        <v>24</v>
      </c>
      <c r="B24" s="27" t="s">
        <v>168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19">
        <v>0</v>
      </c>
      <c r="I24" s="27">
        <v>1</v>
      </c>
      <c r="J24" s="27">
        <v>5</v>
      </c>
      <c r="K24" s="27">
        <v>1</v>
      </c>
      <c r="L24" s="27">
        <v>1</v>
      </c>
      <c r="M24" s="27">
        <v>1</v>
      </c>
      <c r="N24" s="27">
        <v>5</v>
      </c>
      <c r="O24" s="27">
        <v>5</v>
      </c>
      <c r="P24" s="27">
        <v>5</v>
      </c>
      <c r="Q24" s="27">
        <v>5</v>
      </c>
      <c r="R24" s="27">
        <v>1</v>
      </c>
      <c r="S24" s="27">
        <v>1</v>
      </c>
      <c r="T24" s="27">
        <v>1</v>
      </c>
      <c r="U24" s="27">
        <v>1</v>
      </c>
      <c r="V24" s="36">
        <v>0</v>
      </c>
      <c r="W24" s="21">
        <f t="shared" si="0"/>
        <v>38</v>
      </c>
      <c r="X24" s="21">
        <f t="shared" si="1"/>
        <v>95</v>
      </c>
    </row>
    <row r="25" spans="1:24">
      <c r="A25" s="27" t="s">
        <v>18</v>
      </c>
      <c r="B25" s="27" t="s">
        <v>125</v>
      </c>
      <c r="C25" s="27">
        <v>1</v>
      </c>
      <c r="D25" s="27">
        <v>1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5</v>
      </c>
      <c r="K25" s="27">
        <v>1</v>
      </c>
      <c r="L25" s="27">
        <v>1</v>
      </c>
      <c r="M25" s="27">
        <v>1</v>
      </c>
      <c r="N25" s="27">
        <v>5</v>
      </c>
      <c r="O25" s="27">
        <v>5</v>
      </c>
      <c r="P25" s="27">
        <v>5</v>
      </c>
      <c r="Q25" s="27">
        <v>3</v>
      </c>
      <c r="R25" s="27">
        <v>1</v>
      </c>
      <c r="S25" s="27">
        <v>1</v>
      </c>
      <c r="T25" s="27">
        <v>1</v>
      </c>
      <c r="U25" s="27">
        <v>1</v>
      </c>
      <c r="V25" s="36">
        <v>1</v>
      </c>
      <c r="W25" s="21">
        <f t="shared" si="0"/>
        <v>38</v>
      </c>
      <c r="X25" s="21">
        <f t="shared" si="1"/>
        <v>95</v>
      </c>
    </row>
    <row r="26" spans="1:24">
      <c r="A26" s="27" t="s">
        <v>0</v>
      </c>
      <c r="B26" s="27" t="s">
        <v>114</v>
      </c>
      <c r="C26" s="27">
        <v>1</v>
      </c>
      <c r="D26" s="27">
        <v>1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5</v>
      </c>
      <c r="K26" s="27">
        <v>1</v>
      </c>
      <c r="L26" s="27">
        <v>0</v>
      </c>
      <c r="M26" s="27">
        <v>1</v>
      </c>
      <c r="N26" s="27">
        <v>5</v>
      </c>
      <c r="O26" s="27">
        <v>5</v>
      </c>
      <c r="P26" s="27">
        <v>5</v>
      </c>
      <c r="Q26" s="27">
        <v>5</v>
      </c>
      <c r="R26" s="27">
        <v>1</v>
      </c>
      <c r="S26" s="27">
        <v>0</v>
      </c>
      <c r="T26" s="27">
        <v>1</v>
      </c>
      <c r="U26" s="27">
        <v>1</v>
      </c>
      <c r="V26" s="36">
        <v>1</v>
      </c>
      <c r="W26" s="21">
        <f t="shared" si="0"/>
        <v>38</v>
      </c>
      <c r="X26" s="21">
        <f t="shared" si="1"/>
        <v>95</v>
      </c>
    </row>
    <row r="27" spans="1:24">
      <c r="A27" s="27" t="s">
        <v>111</v>
      </c>
      <c r="B27" s="27" t="s">
        <v>112</v>
      </c>
      <c r="C27" s="27">
        <v>1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27">
        <v>1</v>
      </c>
      <c r="J27" s="27">
        <v>5</v>
      </c>
      <c r="K27" s="27">
        <v>1</v>
      </c>
      <c r="L27" s="27">
        <v>1</v>
      </c>
      <c r="M27" s="27">
        <v>1</v>
      </c>
      <c r="N27" s="27">
        <v>5</v>
      </c>
      <c r="O27" s="27">
        <v>4</v>
      </c>
      <c r="P27" s="27">
        <v>5</v>
      </c>
      <c r="Q27" s="27">
        <v>4</v>
      </c>
      <c r="R27" s="27">
        <v>1</v>
      </c>
      <c r="S27" s="27">
        <v>1</v>
      </c>
      <c r="T27" s="27">
        <v>1</v>
      </c>
      <c r="U27" s="27">
        <v>1</v>
      </c>
      <c r="V27" s="36">
        <v>1</v>
      </c>
      <c r="W27" s="21">
        <f t="shared" si="0"/>
        <v>38</v>
      </c>
      <c r="X27" s="21">
        <f t="shared" si="1"/>
        <v>95</v>
      </c>
    </row>
    <row r="28" spans="1:24">
      <c r="A28" s="27" t="s">
        <v>19</v>
      </c>
      <c r="B28" s="27" t="s">
        <v>134</v>
      </c>
      <c r="C28" s="27">
        <v>1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5</v>
      </c>
      <c r="K28" s="27">
        <v>1</v>
      </c>
      <c r="L28" s="27">
        <v>0</v>
      </c>
      <c r="M28" s="27">
        <v>1</v>
      </c>
      <c r="N28" s="27">
        <v>5</v>
      </c>
      <c r="O28" s="27">
        <v>5</v>
      </c>
      <c r="P28" s="27">
        <v>4</v>
      </c>
      <c r="Q28" s="27">
        <v>5</v>
      </c>
      <c r="R28" s="27">
        <v>1</v>
      </c>
      <c r="S28" s="27">
        <v>1</v>
      </c>
      <c r="T28" s="27">
        <v>1</v>
      </c>
      <c r="U28" s="27">
        <v>1</v>
      </c>
      <c r="V28" s="36">
        <v>1</v>
      </c>
      <c r="W28" s="21">
        <f t="shared" si="0"/>
        <v>38</v>
      </c>
      <c r="X28" s="21">
        <f t="shared" si="1"/>
        <v>95</v>
      </c>
    </row>
    <row r="29" spans="1:24">
      <c r="A29" s="27" t="s">
        <v>15</v>
      </c>
      <c r="B29" s="27" t="s">
        <v>151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19">
        <v>0</v>
      </c>
      <c r="I29" s="27">
        <v>1</v>
      </c>
      <c r="J29" s="27">
        <v>5</v>
      </c>
      <c r="K29" s="27">
        <v>1</v>
      </c>
      <c r="L29" s="27">
        <v>1</v>
      </c>
      <c r="M29" s="27">
        <v>1</v>
      </c>
      <c r="N29" s="27">
        <v>4</v>
      </c>
      <c r="O29" s="27">
        <v>5</v>
      </c>
      <c r="P29" s="27">
        <v>5</v>
      </c>
      <c r="Q29" s="27">
        <v>4</v>
      </c>
      <c r="R29" s="27">
        <v>1</v>
      </c>
      <c r="S29" s="27">
        <v>1</v>
      </c>
      <c r="T29" s="27">
        <v>1</v>
      </c>
      <c r="U29" s="27">
        <v>1</v>
      </c>
      <c r="V29" s="36">
        <v>1</v>
      </c>
      <c r="W29" s="21">
        <f t="shared" si="0"/>
        <v>37</v>
      </c>
      <c r="X29" s="21">
        <f t="shared" si="1"/>
        <v>92.5</v>
      </c>
    </row>
    <row r="30" spans="1:24">
      <c r="A30" s="27" t="s">
        <v>21</v>
      </c>
      <c r="B30" s="27" t="s">
        <v>127</v>
      </c>
      <c r="C30" s="27">
        <v>1</v>
      </c>
      <c r="D30" s="27">
        <v>1</v>
      </c>
      <c r="E30" s="27">
        <v>1</v>
      </c>
      <c r="F30" s="27">
        <v>1</v>
      </c>
      <c r="G30" s="27">
        <v>1</v>
      </c>
      <c r="H30" s="19">
        <v>0</v>
      </c>
      <c r="I30" s="27">
        <v>0</v>
      </c>
      <c r="J30" s="27">
        <v>5</v>
      </c>
      <c r="K30" s="27">
        <v>1</v>
      </c>
      <c r="L30" s="27">
        <v>0</v>
      </c>
      <c r="M30" s="27">
        <v>1</v>
      </c>
      <c r="N30" s="27">
        <v>5</v>
      </c>
      <c r="O30" s="27">
        <v>5</v>
      </c>
      <c r="P30" s="27">
        <v>5</v>
      </c>
      <c r="Q30" s="27">
        <v>5</v>
      </c>
      <c r="R30" s="27">
        <v>1</v>
      </c>
      <c r="S30" s="27">
        <v>1</v>
      </c>
      <c r="T30" s="27">
        <v>1</v>
      </c>
      <c r="U30" s="27">
        <v>1</v>
      </c>
      <c r="V30" s="36">
        <v>1</v>
      </c>
      <c r="W30" s="21">
        <f t="shared" si="0"/>
        <v>37</v>
      </c>
      <c r="X30" s="21">
        <f t="shared" si="1"/>
        <v>92.5</v>
      </c>
    </row>
    <row r="31" spans="1:24">
      <c r="A31" s="27" t="s">
        <v>42</v>
      </c>
      <c r="B31" s="27" t="s">
        <v>119</v>
      </c>
      <c r="C31" s="27">
        <v>1</v>
      </c>
      <c r="D31" s="2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5</v>
      </c>
      <c r="K31" s="27">
        <v>1</v>
      </c>
      <c r="L31" s="27">
        <v>1</v>
      </c>
      <c r="M31" s="27">
        <v>1</v>
      </c>
      <c r="N31" s="27">
        <v>3</v>
      </c>
      <c r="O31" s="27">
        <v>5</v>
      </c>
      <c r="P31" s="27">
        <v>5</v>
      </c>
      <c r="Q31" s="27">
        <v>4</v>
      </c>
      <c r="R31" s="27">
        <v>1</v>
      </c>
      <c r="S31" s="27">
        <v>1</v>
      </c>
      <c r="T31" s="27">
        <v>1</v>
      </c>
      <c r="U31" s="27">
        <v>1</v>
      </c>
      <c r="V31" s="36">
        <v>1</v>
      </c>
      <c r="W31" s="21">
        <f t="shared" si="0"/>
        <v>37</v>
      </c>
      <c r="X31" s="21">
        <f t="shared" si="1"/>
        <v>92.5</v>
      </c>
    </row>
    <row r="32" spans="1:24">
      <c r="A32" s="27" t="s">
        <v>39</v>
      </c>
      <c r="B32" s="27" t="s">
        <v>115</v>
      </c>
      <c r="C32" s="27">
        <v>1</v>
      </c>
      <c r="D32" s="27">
        <v>1</v>
      </c>
      <c r="E32" s="27">
        <v>1</v>
      </c>
      <c r="F32" s="27">
        <v>1</v>
      </c>
      <c r="G32" s="27">
        <v>1</v>
      </c>
      <c r="H32" s="27">
        <v>1</v>
      </c>
      <c r="I32" s="27">
        <v>1</v>
      </c>
      <c r="J32" s="27">
        <v>5</v>
      </c>
      <c r="K32" s="27">
        <v>1</v>
      </c>
      <c r="L32" s="27">
        <v>1</v>
      </c>
      <c r="M32" s="27">
        <v>1</v>
      </c>
      <c r="N32" s="27">
        <v>5</v>
      </c>
      <c r="O32" s="27">
        <v>4</v>
      </c>
      <c r="P32" s="27">
        <v>4</v>
      </c>
      <c r="Q32" s="27">
        <v>4</v>
      </c>
      <c r="R32" s="27">
        <v>1</v>
      </c>
      <c r="S32" s="27">
        <v>1</v>
      </c>
      <c r="T32" s="27">
        <v>1</v>
      </c>
      <c r="U32" s="27">
        <v>1</v>
      </c>
      <c r="V32" s="36">
        <v>1</v>
      </c>
      <c r="W32" s="21">
        <f t="shared" si="0"/>
        <v>37</v>
      </c>
      <c r="X32" s="21">
        <f t="shared" si="1"/>
        <v>92.5</v>
      </c>
    </row>
    <row r="33" spans="1:24">
      <c r="A33" s="27" t="s">
        <v>3</v>
      </c>
      <c r="B33" s="27" t="s">
        <v>169</v>
      </c>
      <c r="C33" s="27">
        <v>1</v>
      </c>
      <c r="D33" s="27">
        <v>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5</v>
      </c>
      <c r="K33" s="27">
        <v>1</v>
      </c>
      <c r="L33" s="27">
        <v>0</v>
      </c>
      <c r="M33" s="27">
        <v>1</v>
      </c>
      <c r="N33" s="27">
        <v>5</v>
      </c>
      <c r="O33" s="27">
        <v>5</v>
      </c>
      <c r="P33" s="27">
        <v>3</v>
      </c>
      <c r="Q33" s="27">
        <v>4</v>
      </c>
      <c r="R33" s="27">
        <v>1</v>
      </c>
      <c r="S33" s="27">
        <v>1</v>
      </c>
      <c r="T33" s="27">
        <v>1</v>
      </c>
      <c r="U33" s="27">
        <v>1</v>
      </c>
      <c r="V33" s="36">
        <v>1</v>
      </c>
      <c r="W33" s="21">
        <f t="shared" si="0"/>
        <v>36</v>
      </c>
      <c r="X33" s="21">
        <f t="shared" si="1"/>
        <v>90</v>
      </c>
    </row>
    <row r="34" spans="1:24">
      <c r="A34" s="27" t="s">
        <v>37</v>
      </c>
      <c r="B34" s="27" t="s">
        <v>146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19">
        <v>0</v>
      </c>
      <c r="I34" s="27">
        <v>1</v>
      </c>
      <c r="J34" s="27">
        <v>5</v>
      </c>
      <c r="K34" s="27">
        <v>1</v>
      </c>
      <c r="L34" s="27">
        <v>1</v>
      </c>
      <c r="M34" s="27">
        <v>1</v>
      </c>
      <c r="N34" s="27">
        <v>5</v>
      </c>
      <c r="O34" s="27">
        <v>5</v>
      </c>
      <c r="P34" s="27">
        <v>1</v>
      </c>
      <c r="Q34" s="27">
        <v>5</v>
      </c>
      <c r="R34" s="27">
        <v>1</v>
      </c>
      <c r="S34" s="27">
        <v>1</v>
      </c>
      <c r="T34" s="27">
        <v>1</v>
      </c>
      <c r="U34" s="27">
        <v>1</v>
      </c>
      <c r="V34" s="36">
        <v>1</v>
      </c>
      <c r="W34" s="21">
        <f t="shared" si="0"/>
        <v>35</v>
      </c>
      <c r="X34" s="21">
        <f t="shared" si="1"/>
        <v>87.5</v>
      </c>
    </row>
    <row r="35" spans="1:24">
      <c r="A35" s="27" t="s">
        <v>44</v>
      </c>
      <c r="B35" s="27" t="s">
        <v>121</v>
      </c>
      <c r="C35" s="27">
        <v>1</v>
      </c>
      <c r="D35" s="27">
        <v>1</v>
      </c>
      <c r="E35" s="27">
        <v>1</v>
      </c>
      <c r="F35" s="27">
        <v>1</v>
      </c>
      <c r="G35" s="27">
        <v>1</v>
      </c>
      <c r="H35" s="19">
        <v>0</v>
      </c>
      <c r="I35" s="27">
        <v>1</v>
      </c>
      <c r="J35" s="27">
        <v>5</v>
      </c>
      <c r="K35" s="27">
        <v>1</v>
      </c>
      <c r="L35" s="27">
        <v>1</v>
      </c>
      <c r="M35" s="27">
        <v>1</v>
      </c>
      <c r="N35" s="27">
        <v>5</v>
      </c>
      <c r="O35" s="27">
        <v>5</v>
      </c>
      <c r="P35" s="19">
        <v>0</v>
      </c>
      <c r="Q35" s="27">
        <v>5</v>
      </c>
      <c r="R35" s="27">
        <v>1</v>
      </c>
      <c r="S35" s="27">
        <v>1</v>
      </c>
      <c r="T35" s="27">
        <v>1</v>
      </c>
      <c r="U35" s="27">
        <v>1</v>
      </c>
      <c r="V35" s="36">
        <v>1</v>
      </c>
      <c r="W35" s="21">
        <f t="shared" si="0"/>
        <v>34</v>
      </c>
      <c r="X35" s="21">
        <f t="shared" si="1"/>
        <v>85</v>
      </c>
    </row>
    <row r="36" spans="1:24">
      <c r="A36" s="27" t="s">
        <v>122</v>
      </c>
      <c r="B36" s="27" t="s">
        <v>132</v>
      </c>
      <c r="C36" s="27">
        <v>1</v>
      </c>
      <c r="D36" s="27">
        <v>1</v>
      </c>
      <c r="E36" s="27">
        <v>1</v>
      </c>
      <c r="F36" s="27">
        <v>1</v>
      </c>
      <c r="G36" s="27">
        <v>1</v>
      </c>
      <c r="H36" s="27">
        <v>1</v>
      </c>
      <c r="I36" s="27">
        <v>1</v>
      </c>
      <c r="J36" s="27">
        <v>5</v>
      </c>
      <c r="K36" s="27">
        <v>1</v>
      </c>
      <c r="L36" s="27">
        <v>1</v>
      </c>
      <c r="M36" s="27">
        <v>1</v>
      </c>
      <c r="N36" s="27">
        <v>5</v>
      </c>
      <c r="O36" s="27">
        <v>5</v>
      </c>
      <c r="P36" s="27">
        <v>1</v>
      </c>
      <c r="Q36" s="27">
        <v>3</v>
      </c>
      <c r="R36" s="27">
        <v>1</v>
      </c>
      <c r="S36" s="27">
        <v>0</v>
      </c>
      <c r="T36" s="27">
        <v>1</v>
      </c>
      <c r="U36" s="27">
        <v>1</v>
      </c>
      <c r="V36" s="36">
        <v>1</v>
      </c>
      <c r="W36" s="21">
        <f t="shared" si="0"/>
        <v>33</v>
      </c>
      <c r="X36" s="21">
        <f t="shared" si="1"/>
        <v>82.5</v>
      </c>
    </row>
    <row r="37" spans="1:24">
      <c r="A37" s="27" t="s">
        <v>34</v>
      </c>
      <c r="B37" s="27" t="s">
        <v>142</v>
      </c>
      <c r="C37" s="27">
        <v>1</v>
      </c>
      <c r="D37" s="27">
        <v>1</v>
      </c>
      <c r="E37" s="27">
        <v>1</v>
      </c>
      <c r="F37" s="27">
        <v>1</v>
      </c>
      <c r="G37" s="27">
        <v>1</v>
      </c>
      <c r="H37" s="19">
        <v>0</v>
      </c>
      <c r="I37" s="27">
        <v>1</v>
      </c>
      <c r="J37" s="27">
        <v>5</v>
      </c>
      <c r="K37" s="27">
        <v>1</v>
      </c>
      <c r="L37" s="27">
        <v>1</v>
      </c>
      <c r="M37" s="27">
        <v>1</v>
      </c>
      <c r="N37" s="27">
        <v>5</v>
      </c>
      <c r="O37" s="27">
        <v>5</v>
      </c>
      <c r="P37" s="19">
        <v>0</v>
      </c>
      <c r="Q37" s="27">
        <v>4</v>
      </c>
      <c r="R37" s="27">
        <v>1</v>
      </c>
      <c r="S37" s="27">
        <v>1</v>
      </c>
      <c r="T37" s="27">
        <v>1</v>
      </c>
      <c r="U37" s="27">
        <v>1</v>
      </c>
      <c r="V37" s="36">
        <v>1</v>
      </c>
      <c r="W37" s="21">
        <f t="shared" si="0"/>
        <v>33</v>
      </c>
      <c r="X37" s="21">
        <f t="shared" si="1"/>
        <v>82.5</v>
      </c>
    </row>
    <row r="38" spans="1:24">
      <c r="A38" s="27" t="s">
        <v>1</v>
      </c>
      <c r="B38" s="27" t="s">
        <v>1</v>
      </c>
      <c r="C38" s="27">
        <v>1</v>
      </c>
      <c r="D38" s="27">
        <v>1</v>
      </c>
      <c r="E38" s="27">
        <v>1</v>
      </c>
      <c r="F38" s="27">
        <v>1</v>
      </c>
      <c r="G38" s="27">
        <v>1</v>
      </c>
      <c r="H38" s="19">
        <v>0</v>
      </c>
      <c r="I38" s="27">
        <v>1</v>
      </c>
      <c r="J38" s="27">
        <v>5</v>
      </c>
      <c r="K38" s="27">
        <v>1</v>
      </c>
      <c r="L38" s="27">
        <v>1</v>
      </c>
      <c r="M38" s="27">
        <v>1</v>
      </c>
      <c r="N38" s="27">
        <v>5</v>
      </c>
      <c r="O38" s="27">
        <v>5</v>
      </c>
      <c r="P38" s="27">
        <v>0</v>
      </c>
      <c r="Q38" s="19">
        <v>4</v>
      </c>
      <c r="R38" s="27">
        <v>1</v>
      </c>
      <c r="S38" s="27">
        <v>1</v>
      </c>
      <c r="T38" s="27">
        <v>1</v>
      </c>
      <c r="U38" s="27">
        <v>1</v>
      </c>
      <c r="V38" s="36">
        <v>1</v>
      </c>
      <c r="W38" s="21">
        <f t="shared" si="0"/>
        <v>33</v>
      </c>
      <c r="X38" s="21">
        <f t="shared" si="1"/>
        <v>82.5</v>
      </c>
    </row>
    <row r="39" spans="1:24">
      <c r="A39" s="27" t="s">
        <v>10</v>
      </c>
      <c r="B39" s="27" t="s">
        <v>131</v>
      </c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I39" s="27">
        <v>1</v>
      </c>
      <c r="J39" s="27">
        <v>5</v>
      </c>
      <c r="K39" s="27">
        <v>1</v>
      </c>
      <c r="L39" s="27">
        <v>1</v>
      </c>
      <c r="M39" s="27">
        <v>1</v>
      </c>
      <c r="N39" s="27">
        <v>5</v>
      </c>
      <c r="O39" s="27">
        <v>5</v>
      </c>
      <c r="P39" s="19">
        <v>0</v>
      </c>
      <c r="Q39" s="27">
        <v>3</v>
      </c>
      <c r="R39" s="27">
        <v>1</v>
      </c>
      <c r="S39" s="27">
        <v>1</v>
      </c>
      <c r="T39" s="27">
        <v>1</v>
      </c>
      <c r="U39" s="27">
        <v>1</v>
      </c>
      <c r="V39" s="36">
        <v>1</v>
      </c>
      <c r="W39" s="21">
        <f t="shared" si="0"/>
        <v>33</v>
      </c>
      <c r="X39" s="21">
        <f t="shared" si="1"/>
        <v>82.5</v>
      </c>
    </row>
    <row r="40" spans="1:24">
      <c r="A40" s="27" t="s">
        <v>122</v>
      </c>
      <c r="B40" s="27" t="s">
        <v>148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19">
        <v>0</v>
      </c>
      <c r="I40" s="27">
        <v>1</v>
      </c>
      <c r="J40" s="27">
        <v>5</v>
      </c>
      <c r="K40" s="27">
        <v>1</v>
      </c>
      <c r="L40" s="27">
        <v>1</v>
      </c>
      <c r="M40" s="27">
        <v>1</v>
      </c>
      <c r="N40" s="27">
        <v>4</v>
      </c>
      <c r="O40" s="27">
        <v>5</v>
      </c>
      <c r="P40" s="19">
        <v>0</v>
      </c>
      <c r="Q40" s="27">
        <v>4</v>
      </c>
      <c r="R40" s="27">
        <v>1</v>
      </c>
      <c r="S40" s="27">
        <v>1</v>
      </c>
      <c r="T40" s="27">
        <v>1</v>
      </c>
      <c r="U40" s="27">
        <v>1</v>
      </c>
      <c r="V40" s="36">
        <v>1</v>
      </c>
      <c r="W40" s="21">
        <f t="shared" si="0"/>
        <v>32</v>
      </c>
      <c r="X40" s="21">
        <f t="shared" si="1"/>
        <v>80</v>
      </c>
    </row>
    <row r="41" spans="1:24">
      <c r="A41" s="27" t="s">
        <v>43</v>
      </c>
      <c r="B41" s="27" t="s">
        <v>106</v>
      </c>
      <c r="C41" s="27">
        <v>1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5</v>
      </c>
      <c r="K41" s="27">
        <v>1</v>
      </c>
      <c r="L41" s="27">
        <v>1</v>
      </c>
      <c r="M41" s="27">
        <v>1</v>
      </c>
      <c r="N41" s="27">
        <v>5</v>
      </c>
      <c r="O41" s="27">
        <v>1</v>
      </c>
      <c r="P41" s="27">
        <v>1</v>
      </c>
      <c r="Q41" s="27">
        <v>5</v>
      </c>
      <c r="R41" s="27">
        <v>1</v>
      </c>
      <c r="S41" s="27">
        <v>1</v>
      </c>
      <c r="T41" s="27">
        <v>1</v>
      </c>
      <c r="U41" s="27">
        <v>1</v>
      </c>
      <c r="V41" s="36">
        <v>1</v>
      </c>
      <c r="W41" s="21">
        <f t="shared" si="0"/>
        <v>32</v>
      </c>
      <c r="X41" s="21">
        <f t="shared" si="1"/>
        <v>80</v>
      </c>
    </row>
    <row r="42" spans="1:24">
      <c r="A42" s="27" t="s">
        <v>27</v>
      </c>
      <c r="B42" s="27" t="s">
        <v>139</v>
      </c>
      <c r="C42" s="27">
        <v>1</v>
      </c>
      <c r="D42" s="27">
        <v>1</v>
      </c>
      <c r="E42" s="27">
        <v>1</v>
      </c>
      <c r="F42" s="27">
        <v>1</v>
      </c>
      <c r="G42" s="27">
        <v>1</v>
      </c>
      <c r="H42" s="19">
        <v>0</v>
      </c>
      <c r="I42" s="27">
        <v>1</v>
      </c>
      <c r="J42" s="27">
        <v>5</v>
      </c>
      <c r="K42" s="27">
        <v>1</v>
      </c>
      <c r="L42" s="27">
        <v>1</v>
      </c>
      <c r="M42" s="27">
        <v>1</v>
      </c>
      <c r="N42" s="27">
        <v>5</v>
      </c>
      <c r="O42" s="27">
        <v>1</v>
      </c>
      <c r="P42" s="19">
        <v>0</v>
      </c>
      <c r="Q42" s="27">
        <v>5</v>
      </c>
      <c r="R42" s="27">
        <v>1</v>
      </c>
      <c r="S42" s="27">
        <v>1</v>
      </c>
      <c r="T42" s="27">
        <v>1</v>
      </c>
      <c r="U42" s="27">
        <v>1</v>
      </c>
      <c r="V42" s="36">
        <v>1</v>
      </c>
      <c r="W42" s="21">
        <f t="shared" si="0"/>
        <v>30</v>
      </c>
      <c r="X42" s="21">
        <f t="shared" si="1"/>
        <v>75</v>
      </c>
    </row>
    <row r="43" spans="1:24">
      <c r="A43" s="27" t="s">
        <v>102</v>
      </c>
      <c r="B43" s="27" t="s">
        <v>103</v>
      </c>
      <c r="C43" s="27">
        <v>1</v>
      </c>
      <c r="D43" s="27">
        <v>1</v>
      </c>
      <c r="E43" s="27">
        <v>1</v>
      </c>
      <c r="F43" s="27">
        <v>1</v>
      </c>
      <c r="G43" s="19">
        <v>0</v>
      </c>
      <c r="H43" s="19">
        <v>0</v>
      </c>
      <c r="I43" s="27">
        <v>1</v>
      </c>
      <c r="J43" s="27">
        <v>4</v>
      </c>
      <c r="K43" s="27">
        <v>1</v>
      </c>
      <c r="L43" s="27">
        <v>1</v>
      </c>
      <c r="M43" s="27">
        <v>1</v>
      </c>
      <c r="N43" s="27">
        <v>5</v>
      </c>
      <c r="O43" s="27">
        <v>5</v>
      </c>
      <c r="P43" s="19">
        <v>0</v>
      </c>
      <c r="Q43" s="19">
        <v>0</v>
      </c>
      <c r="R43" s="27">
        <v>1</v>
      </c>
      <c r="S43" s="27">
        <v>1</v>
      </c>
      <c r="T43" s="27">
        <v>1</v>
      </c>
      <c r="U43" s="27">
        <v>1</v>
      </c>
      <c r="V43" s="36">
        <v>1</v>
      </c>
      <c r="W43" s="21">
        <f t="shared" si="0"/>
        <v>27</v>
      </c>
      <c r="X43" s="21">
        <f t="shared" si="1"/>
        <v>67.5</v>
      </c>
    </row>
    <row r="44" spans="1:24">
      <c r="A44" s="27" t="s">
        <v>5</v>
      </c>
      <c r="B44" s="27" t="s">
        <v>128</v>
      </c>
      <c r="C44" s="27">
        <v>1</v>
      </c>
      <c r="D44" s="27">
        <v>1</v>
      </c>
      <c r="E44" s="27">
        <v>1</v>
      </c>
      <c r="F44" s="27">
        <v>1</v>
      </c>
      <c r="G44" s="27">
        <v>1</v>
      </c>
      <c r="H44" s="27">
        <v>1</v>
      </c>
      <c r="I44" s="27">
        <v>1</v>
      </c>
      <c r="J44" s="27">
        <v>5</v>
      </c>
      <c r="K44" s="27">
        <v>1</v>
      </c>
      <c r="L44" s="27">
        <v>1</v>
      </c>
      <c r="M44" s="27">
        <v>1</v>
      </c>
      <c r="N44" s="19">
        <v>0</v>
      </c>
      <c r="O44" s="27">
        <v>4</v>
      </c>
      <c r="P44" s="19">
        <v>0</v>
      </c>
      <c r="Q44" s="27">
        <v>3</v>
      </c>
      <c r="R44" s="27">
        <v>1</v>
      </c>
      <c r="S44" s="27">
        <v>1</v>
      </c>
      <c r="T44" s="27">
        <v>1</v>
      </c>
      <c r="U44" s="27">
        <v>1</v>
      </c>
      <c r="V44" s="36">
        <v>1</v>
      </c>
      <c r="W44" s="21">
        <f t="shared" si="0"/>
        <v>27</v>
      </c>
      <c r="X44" s="21">
        <f t="shared" si="1"/>
        <v>67.5</v>
      </c>
    </row>
    <row r="45" spans="1:24">
      <c r="A45" s="27" t="s">
        <v>30</v>
      </c>
      <c r="B45" s="27" t="s">
        <v>110</v>
      </c>
      <c r="C45" s="27">
        <v>1</v>
      </c>
      <c r="D45" s="27">
        <v>1</v>
      </c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5</v>
      </c>
      <c r="K45" s="27">
        <v>1</v>
      </c>
      <c r="L45" s="27">
        <v>1</v>
      </c>
      <c r="M45" s="27">
        <v>1</v>
      </c>
      <c r="N45" s="19">
        <v>0</v>
      </c>
      <c r="O45" s="19">
        <v>0</v>
      </c>
      <c r="P45" s="19">
        <v>0</v>
      </c>
      <c r="Q45" s="27">
        <v>5</v>
      </c>
      <c r="R45" s="27">
        <v>1</v>
      </c>
      <c r="S45" s="27">
        <v>1</v>
      </c>
      <c r="T45" s="27">
        <v>1</v>
      </c>
      <c r="U45" s="27">
        <v>1</v>
      </c>
      <c r="V45" s="36">
        <v>1</v>
      </c>
      <c r="W45" s="21">
        <f t="shared" si="0"/>
        <v>25</v>
      </c>
      <c r="X45" s="21">
        <f t="shared" si="1"/>
        <v>62.5</v>
      </c>
    </row>
    <row r="46" spans="1:24">
      <c r="A46" s="27" t="s">
        <v>56</v>
      </c>
      <c r="B46" s="27" t="s">
        <v>170</v>
      </c>
      <c r="C46" s="27">
        <v>1</v>
      </c>
      <c r="D46" s="27">
        <v>1</v>
      </c>
      <c r="E46" s="27">
        <v>1</v>
      </c>
      <c r="F46" s="27">
        <v>1</v>
      </c>
      <c r="G46" s="27">
        <v>1</v>
      </c>
      <c r="H46" s="19">
        <v>0</v>
      </c>
      <c r="I46" s="19">
        <v>0</v>
      </c>
      <c r="J46" s="27">
        <v>3</v>
      </c>
      <c r="K46" s="27">
        <v>1</v>
      </c>
      <c r="L46" s="27">
        <v>1</v>
      </c>
      <c r="M46" s="27">
        <v>1</v>
      </c>
      <c r="N46" s="27">
        <v>5</v>
      </c>
      <c r="O46" s="19">
        <v>0</v>
      </c>
      <c r="P46" s="19">
        <v>0</v>
      </c>
      <c r="Q46" s="27">
        <v>4</v>
      </c>
      <c r="R46" s="27">
        <v>1</v>
      </c>
      <c r="S46" s="27">
        <v>1</v>
      </c>
      <c r="T46" s="27">
        <v>1</v>
      </c>
      <c r="U46" s="27">
        <v>1</v>
      </c>
      <c r="V46" s="36">
        <v>1</v>
      </c>
      <c r="W46" s="21">
        <f t="shared" si="0"/>
        <v>25</v>
      </c>
      <c r="X46" s="21">
        <f t="shared" si="1"/>
        <v>62.5</v>
      </c>
    </row>
    <row r="47" spans="1:24">
      <c r="A47" s="27" t="s">
        <v>2</v>
      </c>
      <c r="B47" s="27" t="s">
        <v>135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19">
        <v>0</v>
      </c>
      <c r="I47" s="27">
        <v>1</v>
      </c>
      <c r="J47" s="27">
        <v>5</v>
      </c>
      <c r="K47" s="27">
        <v>1</v>
      </c>
      <c r="L47" s="27">
        <v>1</v>
      </c>
      <c r="M47" s="27">
        <v>1</v>
      </c>
      <c r="N47" s="27">
        <v>0</v>
      </c>
      <c r="O47" s="27">
        <v>0</v>
      </c>
      <c r="P47" s="27">
        <v>1</v>
      </c>
      <c r="Q47" s="27">
        <v>5</v>
      </c>
      <c r="R47" s="27">
        <v>1</v>
      </c>
      <c r="S47" s="27">
        <v>1</v>
      </c>
      <c r="T47" s="27">
        <v>1</v>
      </c>
      <c r="U47" s="27">
        <v>1</v>
      </c>
      <c r="V47" s="36">
        <v>1</v>
      </c>
      <c r="W47" s="21">
        <f t="shared" si="0"/>
        <v>25</v>
      </c>
      <c r="X47" s="21">
        <f t="shared" si="1"/>
        <v>62.5</v>
      </c>
    </row>
    <row r="48" spans="1:24">
      <c r="A48" s="27" t="s">
        <v>17</v>
      </c>
      <c r="B48" s="27" t="s">
        <v>150</v>
      </c>
      <c r="C48" s="19">
        <v>0</v>
      </c>
      <c r="D48" s="27">
        <v>1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5</v>
      </c>
      <c r="K48" s="27">
        <v>1</v>
      </c>
      <c r="L48" s="27">
        <v>0</v>
      </c>
      <c r="M48" s="27">
        <v>1</v>
      </c>
      <c r="N48" s="27">
        <v>0</v>
      </c>
      <c r="O48" s="27">
        <v>1</v>
      </c>
      <c r="P48" s="19">
        <v>0</v>
      </c>
      <c r="Q48" s="27">
        <v>5</v>
      </c>
      <c r="R48" s="27">
        <v>1</v>
      </c>
      <c r="S48" s="27">
        <v>1</v>
      </c>
      <c r="T48" s="27">
        <v>1</v>
      </c>
      <c r="U48" s="27">
        <v>1</v>
      </c>
      <c r="V48" s="36">
        <v>1</v>
      </c>
      <c r="W48" s="21">
        <f t="shared" si="0"/>
        <v>24</v>
      </c>
      <c r="X48" s="21">
        <f t="shared" si="1"/>
        <v>60</v>
      </c>
    </row>
    <row r="49" spans="1:24">
      <c r="A49" s="27" t="s">
        <v>122</v>
      </c>
      <c r="B49" s="27" t="s">
        <v>123</v>
      </c>
      <c r="C49" s="27">
        <v>1</v>
      </c>
      <c r="D49" s="27">
        <v>1</v>
      </c>
      <c r="E49" s="27">
        <v>1</v>
      </c>
      <c r="F49" s="27">
        <v>1</v>
      </c>
      <c r="G49" s="27">
        <v>1</v>
      </c>
      <c r="H49" s="27">
        <v>1</v>
      </c>
      <c r="I49" s="27">
        <v>1</v>
      </c>
      <c r="J49" s="27">
        <v>5</v>
      </c>
      <c r="K49" s="27">
        <v>1</v>
      </c>
      <c r="L49" s="27">
        <v>0</v>
      </c>
      <c r="M49" s="27">
        <v>1</v>
      </c>
      <c r="N49" s="27">
        <v>0</v>
      </c>
      <c r="O49" s="27">
        <v>0</v>
      </c>
      <c r="P49" s="27">
        <v>1</v>
      </c>
      <c r="Q49" s="27">
        <v>3</v>
      </c>
      <c r="R49" s="27">
        <v>1</v>
      </c>
      <c r="S49" s="27">
        <v>1</v>
      </c>
      <c r="T49" s="27">
        <v>0</v>
      </c>
      <c r="U49" s="27">
        <v>1</v>
      </c>
      <c r="V49" s="36">
        <v>1</v>
      </c>
      <c r="W49" s="21">
        <f t="shared" si="0"/>
        <v>22</v>
      </c>
      <c r="X49" s="21">
        <f t="shared" si="1"/>
        <v>55</v>
      </c>
    </row>
    <row r="50" spans="1:24">
      <c r="A50" s="27" t="s">
        <v>11</v>
      </c>
      <c r="B50" s="27" t="s">
        <v>133</v>
      </c>
      <c r="C50" s="27">
        <v>1</v>
      </c>
      <c r="D50" s="27">
        <v>1</v>
      </c>
      <c r="E50" s="27">
        <v>1</v>
      </c>
      <c r="F50" s="27">
        <v>1</v>
      </c>
      <c r="G50" s="19">
        <v>0</v>
      </c>
      <c r="H50" s="19">
        <v>0</v>
      </c>
      <c r="I50" s="19">
        <v>0</v>
      </c>
      <c r="J50" s="27">
        <v>5</v>
      </c>
      <c r="K50" s="27">
        <v>1</v>
      </c>
      <c r="L50" s="27">
        <v>1</v>
      </c>
      <c r="M50" s="27">
        <v>1</v>
      </c>
      <c r="N50" s="19">
        <v>0</v>
      </c>
      <c r="O50" s="19">
        <v>0</v>
      </c>
      <c r="P50" s="19">
        <v>0</v>
      </c>
      <c r="Q50" s="27">
        <v>5</v>
      </c>
      <c r="R50" s="27">
        <v>1</v>
      </c>
      <c r="S50" s="27">
        <v>1</v>
      </c>
      <c r="T50" s="27">
        <v>1</v>
      </c>
      <c r="U50" s="27">
        <v>1</v>
      </c>
      <c r="V50" s="36">
        <v>1</v>
      </c>
      <c r="W50" s="21">
        <f t="shared" si="0"/>
        <v>22</v>
      </c>
      <c r="X50" s="21">
        <f t="shared" si="1"/>
        <v>55</v>
      </c>
    </row>
    <row r="51" spans="1:24">
      <c r="A51" s="27" t="s">
        <v>36</v>
      </c>
      <c r="B51" s="27" t="s">
        <v>144</v>
      </c>
      <c r="C51" s="27">
        <v>1</v>
      </c>
      <c r="D51" s="27">
        <v>1</v>
      </c>
      <c r="E51" s="27">
        <v>1</v>
      </c>
      <c r="F51" s="27">
        <v>1</v>
      </c>
      <c r="G51" s="27">
        <v>1</v>
      </c>
      <c r="H51" s="19">
        <v>0</v>
      </c>
      <c r="I51" s="27">
        <v>1</v>
      </c>
      <c r="J51" s="27">
        <v>4</v>
      </c>
      <c r="K51" s="27">
        <v>1</v>
      </c>
      <c r="L51" s="27">
        <v>1</v>
      </c>
      <c r="M51" s="27">
        <v>1</v>
      </c>
      <c r="N51" s="19">
        <v>0</v>
      </c>
      <c r="O51" s="19">
        <v>0</v>
      </c>
      <c r="P51" s="19">
        <v>0</v>
      </c>
      <c r="Q51" s="27">
        <v>5</v>
      </c>
      <c r="R51" s="27">
        <v>1</v>
      </c>
      <c r="S51" s="27">
        <v>1</v>
      </c>
      <c r="T51" s="27">
        <v>1</v>
      </c>
      <c r="U51" s="27">
        <v>1</v>
      </c>
      <c r="V51" s="36">
        <v>0</v>
      </c>
      <c r="W51" s="21">
        <f t="shared" si="0"/>
        <v>22</v>
      </c>
      <c r="X51" s="21">
        <f t="shared" si="1"/>
        <v>55</v>
      </c>
    </row>
    <row r="52" spans="1:24">
      <c r="A52" s="27" t="s">
        <v>102</v>
      </c>
      <c r="B52" s="27" t="s">
        <v>145</v>
      </c>
      <c r="C52" s="27">
        <v>1</v>
      </c>
      <c r="D52" s="27">
        <v>1</v>
      </c>
      <c r="E52" s="27">
        <v>1</v>
      </c>
      <c r="F52" s="27">
        <v>1</v>
      </c>
      <c r="G52" s="27">
        <v>1</v>
      </c>
      <c r="H52" s="19">
        <v>0</v>
      </c>
      <c r="I52" s="19">
        <v>0</v>
      </c>
      <c r="J52" s="27">
        <v>4</v>
      </c>
      <c r="K52" s="27">
        <v>1</v>
      </c>
      <c r="L52" s="27">
        <v>1</v>
      </c>
      <c r="M52" s="27">
        <v>1</v>
      </c>
      <c r="N52" s="19">
        <v>0</v>
      </c>
      <c r="O52" s="19">
        <v>0</v>
      </c>
      <c r="P52" s="19">
        <v>0</v>
      </c>
      <c r="Q52" s="27">
        <v>4</v>
      </c>
      <c r="R52" s="27">
        <v>1</v>
      </c>
      <c r="S52" s="27">
        <v>1</v>
      </c>
      <c r="T52" s="27">
        <v>1</v>
      </c>
      <c r="U52" s="27">
        <v>1</v>
      </c>
      <c r="V52" s="36">
        <v>1</v>
      </c>
      <c r="W52" s="21">
        <f t="shared" si="0"/>
        <v>21</v>
      </c>
      <c r="X52" s="21">
        <f t="shared" si="1"/>
        <v>52.5</v>
      </c>
    </row>
    <row r="53" spans="1:24">
      <c r="A53" s="27" t="s">
        <v>26</v>
      </c>
      <c r="B53" s="27" t="s">
        <v>136</v>
      </c>
      <c r="C53" s="27">
        <v>1</v>
      </c>
      <c r="D53" s="27">
        <v>1</v>
      </c>
      <c r="E53" s="27">
        <v>1</v>
      </c>
      <c r="F53" s="27">
        <v>1</v>
      </c>
      <c r="G53" s="19">
        <v>0</v>
      </c>
      <c r="H53" s="27">
        <v>0</v>
      </c>
      <c r="I53" s="19">
        <v>0</v>
      </c>
      <c r="J53" s="27">
        <v>5</v>
      </c>
      <c r="K53" s="27">
        <v>1</v>
      </c>
      <c r="L53" s="19">
        <v>0</v>
      </c>
      <c r="M53" s="27">
        <v>1</v>
      </c>
      <c r="N53" s="19">
        <v>0</v>
      </c>
      <c r="O53" s="19">
        <v>0</v>
      </c>
      <c r="P53" s="19">
        <v>0</v>
      </c>
      <c r="Q53" s="27">
        <v>5</v>
      </c>
      <c r="R53" s="27">
        <v>1</v>
      </c>
      <c r="S53" s="27">
        <v>1</v>
      </c>
      <c r="T53" s="27">
        <v>1</v>
      </c>
      <c r="U53" s="27">
        <v>1</v>
      </c>
      <c r="V53" s="36">
        <v>1</v>
      </c>
      <c r="W53" s="21">
        <f t="shared" si="0"/>
        <v>21</v>
      </c>
      <c r="X53" s="21">
        <f t="shared" si="1"/>
        <v>52.5</v>
      </c>
    </row>
    <row r="54" spans="1:24">
      <c r="A54" s="27" t="s">
        <v>25</v>
      </c>
      <c r="B54" s="27" t="s">
        <v>25</v>
      </c>
      <c r="C54" s="27">
        <v>1</v>
      </c>
      <c r="D54" s="19">
        <v>0</v>
      </c>
      <c r="E54" s="27">
        <v>1</v>
      </c>
      <c r="F54" s="27">
        <v>1</v>
      </c>
      <c r="G54" s="27">
        <v>1</v>
      </c>
      <c r="H54" s="19">
        <v>0</v>
      </c>
      <c r="I54" s="27">
        <v>1</v>
      </c>
      <c r="J54" s="27">
        <v>5</v>
      </c>
      <c r="K54" s="27">
        <v>1</v>
      </c>
      <c r="L54" s="27">
        <v>1</v>
      </c>
      <c r="M54" s="27">
        <v>1</v>
      </c>
      <c r="N54" s="19">
        <v>0</v>
      </c>
      <c r="O54" s="19">
        <v>0</v>
      </c>
      <c r="P54" s="19">
        <v>0</v>
      </c>
      <c r="Q54" s="27">
        <v>4</v>
      </c>
      <c r="R54" s="27">
        <v>1</v>
      </c>
      <c r="S54" s="27">
        <v>1</v>
      </c>
      <c r="T54" s="19">
        <v>0</v>
      </c>
      <c r="U54" s="27">
        <v>1</v>
      </c>
      <c r="V54" s="36">
        <v>1</v>
      </c>
      <c r="W54" s="21">
        <f t="shared" si="0"/>
        <v>21</v>
      </c>
      <c r="X54" s="21">
        <f t="shared" si="1"/>
        <v>52.5</v>
      </c>
    </row>
    <row r="55" spans="1:24">
      <c r="A55" s="27" t="s">
        <v>32</v>
      </c>
      <c r="B55" s="27" t="s">
        <v>117</v>
      </c>
      <c r="C55" s="27">
        <v>1</v>
      </c>
      <c r="D55" s="27">
        <v>1</v>
      </c>
      <c r="E55" s="27">
        <v>1</v>
      </c>
      <c r="F55" s="27">
        <v>1</v>
      </c>
      <c r="G55" s="27">
        <v>1</v>
      </c>
      <c r="H55" s="19">
        <v>0</v>
      </c>
      <c r="I55" s="27">
        <v>1</v>
      </c>
      <c r="J55" s="19">
        <v>0</v>
      </c>
      <c r="K55" s="27">
        <v>1</v>
      </c>
      <c r="L55" s="27">
        <v>1</v>
      </c>
      <c r="M55" s="27">
        <v>1</v>
      </c>
      <c r="N55" s="27">
        <v>0</v>
      </c>
      <c r="O55" s="27">
        <v>1</v>
      </c>
      <c r="P55" s="19">
        <v>0</v>
      </c>
      <c r="Q55" s="27">
        <v>5</v>
      </c>
      <c r="R55" s="27">
        <v>1</v>
      </c>
      <c r="S55" s="27">
        <v>1</v>
      </c>
      <c r="T55" s="27">
        <v>1</v>
      </c>
      <c r="U55" s="27">
        <v>1</v>
      </c>
      <c r="V55" s="36">
        <v>0</v>
      </c>
      <c r="W55" s="21">
        <f t="shared" si="0"/>
        <v>19</v>
      </c>
      <c r="X55" s="21">
        <f t="shared" si="1"/>
        <v>47.5</v>
      </c>
    </row>
    <row r="56" spans="1:24">
      <c r="A56" s="27" t="s">
        <v>29</v>
      </c>
      <c r="B56" s="27" t="s">
        <v>143</v>
      </c>
      <c r="C56" s="19">
        <v>0</v>
      </c>
      <c r="D56" s="27">
        <v>1</v>
      </c>
      <c r="E56" s="19">
        <v>0</v>
      </c>
      <c r="F56" s="27">
        <v>0</v>
      </c>
      <c r="G56" s="27">
        <v>0</v>
      </c>
      <c r="H56" s="19">
        <v>0</v>
      </c>
      <c r="I56" s="19">
        <v>0</v>
      </c>
      <c r="J56" s="19">
        <v>0</v>
      </c>
      <c r="K56" s="19">
        <v>0</v>
      </c>
      <c r="L56" s="27">
        <v>0</v>
      </c>
      <c r="M56" s="27">
        <v>0</v>
      </c>
      <c r="N56" s="27">
        <v>0</v>
      </c>
      <c r="O56" s="27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37">
        <v>0</v>
      </c>
      <c r="W56" s="21">
        <f t="shared" si="0"/>
        <v>1</v>
      </c>
      <c r="X56" s="21">
        <f t="shared" si="1"/>
        <v>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opLeftCell="J46" workbookViewId="0">
      <selection activeCell="Z55" sqref="Z55"/>
    </sheetView>
  </sheetViews>
  <sheetFormatPr defaultRowHeight="15"/>
  <sheetData>
    <row r="1" spans="1:24" ht="51.75">
      <c r="A1" s="19"/>
      <c r="B1" s="19"/>
      <c r="C1" s="38" t="s">
        <v>69</v>
      </c>
      <c r="D1" s="38" t="s">
        <v>70</v>
      </c>
      <c r="E1" s="38" t="s">
        <v>71</v>
      </c>
      <c r="F1" s="39" t="s">
        <v>72</v>
      </c>
      <c r="G1" s="38" t="s">
        <v>73</v>
      </c>
      <c r="H1" s="38" t="s">
        <v>74</v>
      </c>
      <c r="I1" s="38" t="s">
        <v>75</v>
      </c>
      <c r="J1" s="38" t="s">
        <v>76</v>
      </c>
      <c r="K1" s="38" t="s">
        <v>77</v>
      </c>
      <c r="L1" s="38" t="s">
        <v>78</v>
      </c>
      <c r="M1" s="38" t="s">
        <v>79</v>
      </c>
      <c r="N1" s="38" t="s">
        <v>80</v>
      </c>
      <c r="O1" s="38" t="s">
        <v>81</v>
      </c>
      <c r="P1" s="38" t="s">
        <v>82</v>
      </c>
      <c r="Q1" s="38" t="s">
        <v>83</v>
      </c>
      <c r="R1" s="38" t="s">
        <v>84</v>
      </c>
      <c r="S1" s="38" t="s">
        <v>85</v>
      </c>
      <c r="T1" s="38" t="s">
        <v>86</v>
      </c>
      <c r="U1" s="38" t="s">
        <v>87</v>
      </c>
      <c r="V1" s="38" t="s">
        <v>88</v>
      </c>
      <c r="W1" s="40" t="s">
        <v>171</v>
      </c>
      <c r="X1" s="21" t="s">
        <v>177</v>
      </c>
    </row>
    <row r="2" spans="1:24">
      <c r="A2" s="22"/>
      <c r="B2" s="22"/>
      <c r="C2" s="41">
        <v>1</v>
      </c>
      <c r="D2" s="41">
        <v>1</v>
      </c>
      <c r="E2" s="41">
        <v>8</v>
      </c>
      <c r="F2" s="42">
        <v>7</v>
      </c>
      <c r="G2" s="41">
        <v>3</v>
      </c>
      <c r="H2" s="41">
        <v>1</v>
      </c>
      <c r="I2" s="41">
        <v>1</v>
      </c>
      <c r="J2" s="41">
        <v>1</v>
      </c>
      <c r="K2" s="41">
        <v>1</v>
      </c>
      <c r="L2" s="41">
        <v>1</v>
      </c>
      <c r="M2" s="41">
        <v>1</v>
      </c>
      <c r="N2" s="41">
        <v>1</v>
      </c>
      <c r="O2" s="41">
        <v>1</v>
      </c>
      <c r="P2" s="41">
        <v>1</v>
      </c>
      <c r="Q2" s="41">
        <v>1</v>
      </c>
      <c r="R2" s="41">
        <v>5</v>
      </c>
      <c r="S2" s="41">
        <v>5</v>
      </c>
      <c r="T2" s="41">
        <v>5</v>
      </c>
      <c r="U2" s="41">
        <v>3</v>
      </c>
      <c r="V2" s="41">
        <v>4</v>
      </c>
      <c r="W2" s="22">
        <f>SUM(C2:V2)</f>
        <v>52</v>
      </c>
      <c r="X2" s="23"/>
    </row>
    <row r="3" spans="1:24">
      <c r="A3" s="44" t="s">
        <v>20</v>
      </c>
      <c r="B3" s="27" t="s">
        <v>101</v>
      </c>
      <c r="C3" s="27">
        <v>1</v>
      </c>
      <c r="D3" s="27">
        <v>1</v>
      </c>
      <c r="E3" s="27">
        <v>5</v>
      </c>
      <c r="F3" s="29">
        <v>7</v>
      </c>
      <c r="G3" s="27">
        <v>3</v>
      </c>
      <c r="H3" s="27">
        <v>1</v>
      </c>
      <c r="I3" s="27">
        <v>1</v>
      </c>
      <c r="J3" s="27">
        <v>1</v>
      </c>
      <c r="K3" s="27">
        <v>1</v>
      </c>
      <c r="L3" s="27">
        <v>1</v>
      </c>
      <c r="M3" s="27">
        <v>1</v>
      </c>
      <c r="N3" s="27">
        <v>1</v>
      </c>
      <c r="O3" s="27">
        <v>1</v>
      </c>
      <c r="P3" s="27">
        <v>1</v>
      </c>
      <c r="Q3" s="27">
        <v>1</v>
      </c>
      <c r="R3" s="27">
        <v>5</v>
      </c>
      <c r="S3" s="27">
        <v>5</v>
      </c>
      <c r="T3" s="27">
        <v>5</v>
      </c>
      <c r="U3" s="27">
        <v>3</v>
      </c>
      <c r="V3" s="38">
        <v>4</v>
      </c>
      <c r="W3" s="40">
        <f t="shared" ref="W3:W56" si="0">SUM(C3:V3)</f>
        <v>49</v>
      </c>
      <c r="X3" s="43">
        <f t="shared" ref="X3:X56" si="1">W3/52*100</f>
        <v>94.230769230769226</v>
      </c>
    </row>
    <row r="4" spans="1:24">
      <c r="A4" s="44" t="s">
        <v>2</v>
      </c>
      <c r="B4" s="27" t="s">
        <v>135</v>
      </c>
      <c r="C4" s="27">
        <v>1</v>
      </c>
      <c r="D4" s="27">
        <v>1</v>
      </c>
      <c r="E4" s="27">
        <v>4</v>
      </c>
      <c r="F4" s="29">
        <v>5</v>
      </c>
      <c r="G4" s="27">
        <v>3</v>
      </c>
      <c r="H4" s="27">
        <v>1</v>
      </c>
      <c r="I4" s="27">
        <v>1</v>
      </c>
      <c r="J4" s="27">
        <v>1</v>
      </c>
      <c r="K4" s="27">
        <v>1</v>
      </c>
      <c r="L4" s="27">
        <v>0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5</v>
      </c>
      <c r="S4" s="27">
        <v>5</v>
      </c>
      <c r="T4" s="27">
        <v>5</v>
      </c>
      <c r="U4" s="27">
        <v>3</v>
      </c>
      <c r="V4" s="38">
        <v>4</v>
      </c>
      <c r="W4" s="40">
        <f t="shared" si="0"/>
        <v>45</v>
      </c>
      <c r="X4" s="43">
        <f t="shared" si="1"/>
        <v>86.538461538461547</v>
      </c>
    </row>
    <row r="5" spans="1:24">
      <c r="A5" s="44" t="s">
        <v>8</v>
      </c>
      <c r="B5" s="27" t="s">
        <v>116</v>
      </c>
      <c r="C5" s="27">
        <v>1</v>
      </c>
      <c r="D5" s="27">
        <v>1</v>
      </c>
      <c r="E5" s="27">
        <v>6</v>
      </c>
      <c r="F5" s="29">
        <v>4</v>
      </c>
      <c r="G5" s="27">
        <v>0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5</v>
      </c>
      <c r="S5" s="27">
        <v>5</v>
      </c>
      <c r="T5" s="27">
        <v>5</v>
      </c>
      <c r="U5" s="27">
        <v>3</v>
      </c>
      <c r="V5" s="38">
        <v>4</v>
      </c>
      <c r="W5" s="40">
        <f t="shared" si="0"/>
        <v>44</v>
      </c>
      <c r="X5" s="43">
        <f t="shared" si="1"/>
        <v>84.615384615384613</v>
      </c>
    </row>
    <row r="6" spans="1:24">
      <c r="A6" s="44" t="s">
        <v>38</v>
      </c>
      <c r="B6" s="27" t="s">
        <v>130</v>
      </c>
      <c r="C6" s="27">
        <v>1</v>
      </c>
      <c r="D6" s="27">
        <v>1</v>
      </c>
      <c r="E6" s="27">
        <v>6</v>
      </c>
      <c r="F6" s="29">
        <v>1</v>
      </c>
      <c r="G6" s="27">
        <v>3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5</v>
      </c>
      <c r="S6" s="27">
        <v>5</v>
      </c>
      <c r="T6" s="27">
        <v>5</v>
      </c>
      <c r="U6" s="27">
        <v>3</v>
      </c>
      <c r="V6" s="38">
        <v>4</v>
      </c>
      <c r="W6" s="40">
        <f t="shared" si="0"/>
        <v>44</v>
      </c>
      <c r="X6" s="43">
        <f t="shared" si="1"/>
        <v>84.615384615384613</v>
      </c>
    </row>
    <row r="7" spans="1:24">
      <c r="A7" s="44" t="s">
        <v>31</v>
      </c>
      <c r="B7" s="27" t="s">
        <v>129</v>
      </c>
      <c r="C7" s="27">
        <v>1</v>
      </c>
      <c r="D7" s="27">
        <v>1</v>
      </c>
      <c r="E7" s="27">
        <v>7</v>
      </c>
      <c r="F7" s="29">
        <v>5</v>
      </c>
      <c r="G7" s="27">
        <v>3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5</v>
      </c>
      <c r="S7" s="27">
        <v>0</v>
      </c>
      <c r="T7" s="27">
        <v>5</v>
      </c>
      <c r="U7" s="27">
        <v>3</v>
      </c>
      <c r="V7" s="38">
        <v>3</v>
      </c>
      <c r="W7" s="40">
        <f t="shared" si="0"/>
        <v>43</v>
      </c>
      <c r="X7" s="43">
        <f t="shared" si="1"/>
        <v>82.692307692307693</v>
      </c>
    </row>
    <row r="8" spans="1:24">
      <c r="A8" s="44" t="s">
        <v>27</v>
      </c>
      <c r="B8" s="27" t="s">
        <v>139</v>
      </c>
      <c r="C8" s="27">
        <v>1</v>
      </c>
      <c r="D8" s="27">
        <v>1</v>
      </c>
      <c r="E8" s="27">
        <v>6</v>
      </c>
      <c r="F8" s="29">
        <v>6</v>
      </c>
      <c r="G8" s="27">
        <v>3</v>
      </c>
      <c r="H8" s="27">
        <v>1</v>
      </c>
      <c r="I8" s="27">
        <v>1</v>
      </c>
      <c r="J8" s="27">
        <v>1</v>
      </c>
      <c r="K8" s="27">
        <v>0.5</v>
      </c>
      <c r="L8" s="27">
        <v>0</v>
      </c>
      <c r="M8" s="27">
        <v>1</v>
      </c>
      <c r="N8" s="27">
        <v>0</v>
      </c>
      <c r="O8" s="27">
        <v>1</v>
      </c>
      <c r="P8" s="27">
        <v>1</v>
      </c>
      <c r="Q8" s="27">
        <v>1</v>
      </c>
      <c r="R8" s="27">
        <v>5</v>
      </c>
      <c r="S8" s="27">
        <v>5</v>
      </c>
      <c r="T8" s="27">
        <v>5</v>
      </c>
      <c r="U8" s="44">
        <v>0</v>
      </c>
      <c r="V8" s="38">
        <v>3</v>
      </c>
      <c r="W8" s="40">
        <f t="shared" si="0"/>
        <v>42.5</v>
      </c>
      <c r="X8" s="43">
        <f t="shared" si="1"/>
        <v>81.730769230769226</v>
      </c>
    </row>
    <row r="9" spans="1:24">
      <c r="A9" s="44" t="s">
        <v>35</v>
      </c>
      <c r="B9" s="27" t="s">
        <v>108</v>
      </c>
      <c r="C9" s="27">
        <v>1</v>
      </c>
      <c r="D9" s="27">
        <v>1</v>
      </c>
      <c r="E9" s="27">
        <v>6</v>
      </c>
      <c r="F9" s="29">
        <v>5</v>
      </c>
      <c r="G9" s="27">
        <v>3</v>
      </c>
      <c r="H9" s="27">
        <v>1</v>
      </c>
      <c r="I9" s="27">
        <v>1</v>
      </c>
      <c r="J9" s="27">
        <v>1</v>
      </c>
      <c r="K9" s="27">
        <v>0.5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5</v>
      </c>
      <c r="S9" s="27">
        <v>5</v>
      </c>
      <c r="T9" s="27">
        <v>0</v>
      </c>
      <c r="U9" s="27">
        <v>3</v>
      </c>
      <c r="V9" s="38">
        <v>4</v>
      </c>
      <c r="W9" s="40">
        <f t="shared" si="0"/>
        <v>42.5</v>
      </c>
      <c r="X9" s="43">
        <f t="shared" si="1"/>
        <v>81.730769230769226</v>
      </c>
    </row>
    <row r="10" spans="1:24">
      <c r="A10" s="27" t="s">
        <v>28</v>
      </c>
      <c r="B10" s="27" t="s">
        <v>100</v>
      </c>
      <c r="C10" s="27">
        <v>1</v>
      </c>
      <c r="D10" s="27">
        <v>1</v>
      </c>
      <c r="E10" s="27">
        <v>8</v>
      </c>
      <c r="F10" s="29">
        <v>3</v>
      </c>
      <c r="G10" s="27">
        <v>3</v>
      </c>
      <c r="H10" s="27">
        <v>1</v>
      </c>
      <c r="I10" s="27">
        <v>0</v>
      </c>
      <c r="J10" s="27">
        <v>1</v>
      </c>
      <c r="K10" s="27">
        <v>1</v>
      </c>
      <c r="L10" s="27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5</v>
      </c>
      <c r="S10" s="27">
        <v>5</v>
      </c>
      <c r="T10" s="27">
        <v>5</v>
      </c>
      <c r="U10" s="27">
        <v>3</v>
      </c>
      <c r="V10" s="38">
        <v>0</v>
      </c>
      <c r="W10" s="40">
        <f t="shared" si="0"/>
        <v>42</v>
      </c>
      <c r="X10" s="43">
        <f t="shared" si="1"/>
        <v>80.769230769230774</v>
      </c>
    </row>
    <row r="11" spans="1:24">
      <c r="A11" s="27" t="s">
        <v>40</v>
      </c>
      <c r="B11" s="27" t="s">
        <v>109</v>
      </c>
      <c r="C11" s="27">
        <v>1</v>
      </c>
      <c r="D11" s="27">
        <v>1</v>
      </c>
      <c r="E11" s="27">
        <v>4</v>
      </c>
      <c r="F11" s="29">
        <v>3</v>
      </c>
      <c r="G11" s="27">
        <v>3</v>
      </c>
      <c r="H11" s="27">
        <v>1</v>
      </c>
      <c r="I11" s="27">
        <v>0</v>
      </c>
      <c r="J11" s="27">
        <v>0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5</v>
      </c>
      <c r="S11" s="27">
        <v>5</v>
      </c>
      <c r="T11" s="27">
        <v>5</v>
      </c>
      <c r="U11" s="27">
        <v>3</v>
      </c>
      <c r="V11" s="38">
        <v>4</v>
      </c>
      <c r="W11" s="40">
        <f t="shared" si="0"/>
        <v>42</v>
      </c>
      <c r="X11" s="43">
        <f t="shared" si="1"/>
        <v>80.769230769230774</v>
      </c>
    </row>
    <row r="12" spans="1:24">
      <c r="A12" s="27" t="s">
        <v>15</v>
      </c>
      <c r="B12" s="27" t="s">
        <v>151</v>
      </c>
      <c r="C12" s="27">
        <v>1</v>
      </c>
      <c r="D12" s="27">
        <v>1</v>
      </c>
      <c r="E12" s="27">
        <v>6</v>
      </c>
      <c r="F12" s="29">
        <v>3</v>
      </c>
      <c r="G12" s="27">
        <v>3</v>
      </c>
      <c r="H12" s="27">
        <v>1</v>
      </c>
      <c r="I12" s="27">
        <v>1</v>
      </c>
      <c r="J12" s="27">
        <v>1</v>
      </c>
      <c r="K12" s="27">
        <v>1</v>
      </c>
      <c r="L12" s="27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5</v>
      </c>
      <c r="S12" s="27">
        <v>5</v>
      </c>
      <c r="T12" s="27">
        <v>5</v>
      </c>
      <c r="U12" s="27">
        <v>3</v>
      </c>
      <c r="V12" s="38">
        <v>0</v>
      </c>
      <c r="W12" s="40">
        <f t="shared" si="0"/>
        <v>41</v>
      </c>
      <c r="X12" s="43">
        <f t="shared" si="1"/>
        <v>78.84615384615384</v>
      </c>
    </row>
    <row r="13" spans="1:24">
      <c r="A13" s="27" t="s">
        <v>9</v>
      </c>
      <c r="B13" s="27" t="s">
        <v>137</v>
      </c>
      <c r="C13" s="27">
        <v>1</v>
      </c>
      <c r="D13" s="27">
        <v>1</v>
      </c>
      <c r="E13" s="27">
        <v>3</v>
      </c>
      <c r="F13" s="29">
        <v>5</v>
      </c>
      <c r="G13" s="27">
        <v>3</v>
      </c>
      <c r="H13" s="27">
        <v>1</v>
      </c>
      <c r="I13" s="27">
        <v>1</v>
      </c>
      <c r="J13" s="27">
        <v>1</v>
      </c>
      <c r="K13" s="27">
        <v>1</v>
      </c>
      <c r="L13" s="27">
        <v>0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5</v>
      </c>
      <c r="S13" s="27">
        <v>5</v>
      </c>
      <c r="T13" s="27">
        <v>5</v>
      </c>
      <c r="U13" s="27">
        <v>3</v>
      </c>
      <c r="V13" s="38">
        <v>0</v>
      </c>
      <c r="W13" s="40">
        <f t="shared" si="0"/>
        <v>40</v>
      </c>
      <c r="X13" s="43">
        <f t="shared" si="1"/>
        <v>76.923076923076934</v>
      </c>
    </row>
    <row r="14" spans="1:24">
      <c r="A14" s="27" t="s">
        <v>122</v>
      </c>
      <c r="B14" s="27" t="s">
        <v>132</v>
      </c>
      <c r="C14" s="27">
        <v>1</v>
      </c>
      <c r="D14" s="27">
        <v>1</v>
      </c>
      <c r="E14" s="27">
        <v>5</v>
      </c>
      <c r="F14" s="29">
        <v>2</v>
      </c>
      <c r="G14" s="27">
        <v>3</v>
      </c>
      <c r="H14" s="27">
        <v>1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7">
        <v>5</v>
      </c>
      <c r="S14" s="27">
        <v>5</v>
      </c>
      <c r="T14" s="27">
        <v>5</v>
      </c>
      <c r="U14" s="27">
        <v>3</v>
      </c>
      <c r="V14" s="38">
        <v>0</v>
      </c>
      <c r="W14" s="40">
        <f t="shared" si="0"/>
        <v>40</v>
      </c>
      <c r="X14" s="43">
        <f t="shared" si="1"/>
        <v>76.923076923076934</v>
      </c>
    </row>
    <row r="15" spans="1:24">
      <c r="A15" s="27" t="s">
        <v>43</v>
      </c>
      <c r="B15" s="27" t="s">
        <v>106</v>
      </c>
      <c r="C15" s="27">
        <v>1</v>
      </c>
      <c r="D15" s="27">
        <v>1</v>
      </c>
      <c r="E15" s="27">
        <v>6</v>
      </c>
      <c r="F15" s="45">
        <v>4</v>
      </c>
      <c r="G15" s="27">
        <v>0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5</v>
      </c>
      <c r="S15" s="27">
        <v>5</v>
      </c>
      <c r="T15" s="27">
        <v>5</v>
      </c>
      <c r="U15" s="27">
        <v>3</v>
      </c>
      <c r="V15" s="38">
        <v>0</v>
      </c>
      <c r="W15" s="40">
        <f t="shared" si="0"/>
        <v>40</v>
      </c>
      <c r="X15" s="43">
        <f t="shared" si="1"/>
        <v>76.923076923076934</v>
      </c>
    </row>
    <row r="16" spans="1:24">
      <c r="A16" s="27" t="s">
        <v>6</v>
      </c>
      <c r="B16" s="27" t="s">
        <v>107</v>
      </c>
      <c r="C16" s="27">
        <v>1</v>
      </c>
      <c r="D16" s="27">
        <v>1</v>
      </c>
      <c r="E16" s="27">
        <v>6</v>
      </c>
      <c r="F16" s="29">
        <v>1</v>
      </c>
      <c r="G16" s="27">
        <v>3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0</v>
      </c>
      <c r="P16" s="27">
        <v>1</v>
      </c>
      <c r="Q16" s="27">
        <v>1</v>
      </c>
      <c r="R16" s="27">
        <v>5</v>
      </c>
      <c r="S16" s="27">
        <v>5</v>
      </c>
      <c r="T16" s="27">
        <v>5</v>
      </c>
      <c r="U16" s="27">
        <v>3</v>
      </c>
      <c r="V16" s="38">
        <v>0</v>
      </c>
      <c r="W16" s="40">
        <f t="shared" si="0"/>
        <v>39</v>
      </c>
      <c r="X16" s="43">
        <f t="shared" si="1"/>
        <v>75</v>
      </c>
    </row>
    <row r="17" spans="1:24">
      <c r="A17" s="27" t="s">
        <v>10</v>
      </c>
      <c r="B17" s="27" t="s">
        <v>131</v>
      </c>
      <c r="C17" s="27">
        <v>1</v>
      </c>
      <c r="D17" s="27">
        <v>1</v>
      </c>
      <c r="E17" s="27">
        <v>5</v>
      </c>
      <c r="F17" s="29">
        <v>0</v>
      </c>
      <c r="G17" s="44">
        <v>0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5</v>
      </c>
      <c r="S17" s="27">
        <v>5</v>
      </c>
      <c r="T17" s="27">
        <v>5</v>
      </c>
      <c r="U17" s="27">
        <v>3</v>
      </c>
      <c r="V17" s="38">
        <v>4</v>
      </c>
      <c r="W17" s="40">
        <f t="shared" si="0"/>
        <v>39</v>
      </c>
      <c r="X17" s="43">
        <f t="shared" si="1"/>
        <v>75</v>
      </c>
    </row>
    <row r="18" spans="1:24">
      <c r="A18" s="27" t="s">
        <v>13</v>
      </c>
      <c r="B18" s="27" t="s">
        <v>113</v>
      </c>
      <c r="C18" s="27">
        <v>1</v>
      </c>
      <c r="D18" s="27">
        <v>0</v>
      </c>
      <c r="E18" s="27">
        <v>3</v>
      </c>
      <c r="F18" s="29">
        <v>3</v>
      </c>
      <c r="G18" s="27">
        <v>0</v>
      </c>
      <c r="H18" s="27">
        <v>1</v>
      </c>
      <c r="I18" s="27">
        <v>1</v>
      </c>
      <c r="J18" s="27">
        <v>1</v>
      </c>
      <c r="K18" s="27">
        <v>1</v>
      </c>
      <c r="L18" s="27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5</v>
      </c>
      <c r="S18" s="27">
        <v>5</v>
      </c>
      <c r="T18" s="27">
        <v>5</v>
      </c>
      <c r="U18" s="27">
        <v>3</v>
      </c>
      <c r="V18" s="38">
        <v>4</v>
      </c>
      <c r="W18" s="40">
        <f t="shared" si="0"/>
        <v>38</v>
      </c>
      <c r="X18" s="43">
        <f t="shared" si="1"/>
        <v>73.076923076923066</v>
      </c>
    </row>
    <row r="19" spans="1:24">
      <c r="A19" s="27" t="s">
        <v>42</v>
      </c>
      <c r="B19" s="27" t="s">
        <v>119</v>
      </c>
      <c r="C19" s="27">
        <v>1</v>
      </c>
      <c r="D19" s="27">
        <v>1</v>
      </c>
      <c r="E19" s="27">
        <v>4</v>
      </c>
      <c r="F19" s="29">
        <v>5</v>
      </c>
      <c r="G19" s="27">
        <v>3</v>
      </c>
      <c r="H19" s="27">
        <v>0</v>
      </c>
      <c r="I19" s="27">
        <v>1</v>
      </c>
      <c r="J19" s="27">
        <v>1</v>
      </c>
      <c r="K19" s="27">
        <v>1</v>
      </c>
      <c r="L19" s="27">
        <v>0</v>
      </c>
      <c r="M19" s="27">
        <v>0</v>
      </c>
      <c r="N19" s="27">
        <v>1</v>
      </c>
      <c r="O19" s="27">
        <v>1</v>
      </c>
      <c r="P19" s="27">
        <v>1</v>
      </c>
      <c r="Q19" s="27">
        <v>1</v>
      </c>
      <c r="R19" s="27">
        <v>5</v>
      </c>
      <c r="S19" s="27">
        <v>5</v>
      </c>
      <c r="T19" s="27">
        <v>0</v>
      </c>
      <c r="U19" s="27">
        <v>3</v>
      </c>
      <c r="V19" s="38">
        <v>4</v>
      </c>
      <c r="W19" s="40">
        <f t="shared" si="0"/>
        <v>38</v>
      </c>
      <c r="X19" s="43">
        <f t="shared" si="1"/>
        <v>73.076923076923066</v>
      </c>
    </row>
    <row r="20" spans="1:24">
      <c r="A20" s="27" t="s">
        <v>56</v>
      </c>
      <c r="B20" s="27" t="s">
        <v>170</v>
      </c>
      <c r="C20" s="27">
        <v>1</v>
      </c>
      <c r="D20" s="27">
        <v>1</v>
      </c>
      <c r="E20" s="27">
        <v>7</v>
      </c>
      <c r="F20" s="29">
        <v>5</v>
      </c>
      <c r="G20" s="27">
        <v>0</v>
      </c>
      <c r="H20" s="27">
        <v>1</v>
      </c>
      <c r="I20" s="27">
        <v>0</v>
      </c>
      <c r="J20" s="27">
        <v>1</v>
      </c>
      <c r="K20" s="27">
        <v>1</v>
      </c>
      <c r="L20" s="27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0</v>
      </c>
      <c r="S20" s="27">
        <v>5</v>
      </c>
      <c r="T20" s="27">
        <v>5</v>
      </c>
      <c r="U20" s="27">
        <v>3</v>
      </c>
      <c r="V20" s="38">
        <v>3</v>
      </c>
      <c r="W20" s="40">
        <f t="shared" si="0"/>
        <v>38</v>
      </c>
      <c r="X20" s="43">
        <f t="shared" si="1"/>
        <v>73.076923076923066</v>
      </c>
    </row>
    <row r="21" spans="1:24">
      <c r="A21" s="27" t="s">
        <v>12</v>
      </c>
      <c r="B21" s="27" t="s">
        <v>104</v>
      </c>
      <c r="C21" s="27">
        <v>1</v>
      </c>
      <c r="D21" s="27">
        <v>1</v>
      </c>
      <c r="E21" s="27">
        <v>4</v>
      </c>
      <c r="F21" s="29">
        <v>2</v>
      </c>
      <c r="G21" s="27">
        <v>0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1</v>
      </c>
      <c r="R21" s="27">
        <v>5</v>
      </c>
      <c r="S21" s="27">
        <v>5</v>
      </c>
      <c r="T21" s="27">
        <v>5</v>
      </c>
      <c r="U21" s="27">
        <v>0</v>
      </c>
      <c r="V21" s="38">
        <v>4</v>
      </c>
      <c r="W21" s="40">
        <f t="shared" si="0"/>
        <v>37</v>
      </c>
      <c r="X21" s="43">
        <f t="shared" si="1"/>
        <v>71.15384615384616</v>
      </c>
    </row>
    <row r="22" spans="1:24">
      <c r="A22" s="27" t="s">
        <v>111</v>
      </c>
      <c r="B22" s="27" t="s">
        <v>112</v>
      </c>
      <c r="C22" s="27">
        <v>0</v>
      </c>
      <c r="D22" s="27">
        <v>1</v>
      </c>
      <c r="E22" s="27">
        <v>4</v>
      </c>
      <c r="F22" s="29">
        <v>4</v>
      </c>
      <c r="G22" s="27">
        <v>0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5</v>
      </c>
      <c r="S22" s="27">
        <v>5</v>
      </c>
      <c r="T22" s="27">
        <v>5</v>
      </c>
      <c r="U22" s="27">
        <v>0</v>
      </c>
      <c r="V22" s="38">
        <v>3</v>
      </c>
      <c r="W22" s="40">
        <f t="shared" si="0"/>
        <v>37</v>
      </c>
      <c r="X22" s="43">
        <f t="shared" si="1"/>
        <v>71.15384615384616</v>
      </c>
    </row>
    <row r="23" spans="1:24">
      <c r="A23" s="27" t="s">
        <v>122</v>
      </c>
      <c r="B23" s="27" t="s">
        <v>123</v>
      </c>
      <c r="C23" s="27">
        <v>1</v>
      </c>
      <c r="D23" s="27">
        <v>1</v>
      </c>
      <c r="E23" s="27">
        <v>3</v>
      </c>
      <c r="F23" s="39">
        <v>0</v>
      </c>
      <c r="G23" s="27">
        <v>3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5</v>
      </c>
      <c r="S23" s="27">
        <v>5</v>
      </c>
      <c r="T23" s="27">
        <v>5</v>
      </c>
      <c r="U23" s="27">
        <v>3</v>
      </c>
      <c r="V23" s="38">
        <v>0</v>
      </c>
      <c r="W23" s="40">
        <f t="shared" si="0"/>
        <v>36</v>
      </c>
      <c r="X23" s="43">
        <f t="shared" si="1"/>
        <v>69.230769230769226</v>
      </c>
    </row>
    <row r="24" spans="1:24">
      <c r="A24" s="27" t="s">
        <v>39</v>
      </c>
      <c r="B24" s="27" t="s">
        <v>115</v>
      </c>
      <c r="C24" s="27">
        <v>1</v>
      </c>
      <c r="D24" s="27">
        <v>1</v>
      </c>
      <c r="E24" s="27">
        <v>7</v>
      </c>
      <c r="F24" s="29">
        <v>4</v>
      </c>
      <c r="G24" s="27">
        <v>3</v>
      </c>
      <c r="H24" s="27">
        <v>0</v>
      </c>
      <c r="I24" s="27">
        <v>1</v>
      </c>
      <c r="J24" s="27">
        <v>1</v>
      </c>
      <c r="K24" s="27">
        <v>1</v>
      </c>
      <c r="L24" s="27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44">
        <v>0</v>
      </c>
      <c r="S24" s="27">
        <v>0</v>
      </c>
      <c r="T24" s="27">
        <v>5</v>
      </c>
      <c r="U24" s="27">
        <v>3</v>
      </c>
      <c r="V24" s="38">
        <v>4</v>
      </c>
      <c r="W24" s="40">
        <f t="shared" si="0"/>
        <v>36</v>
      </c>
      <c r="X24" s="43">
        <f t="shared" si="1"/>
        <v>69.230769230769226</v>
      </c>
    </row>
    <row r="25" spans="1:24">
      <c r="A25" s="27" t="s">
        <v>0</v>
      </c>
      <c r="B25" s="27" t="s">
        <v>114</v>
      </c>
      <c r="C25" s="27">
        <v>1</v>
      </c>
      <c r="D25" s="27">
        <v>1</v>
      </c>
      <c r="E25" s="27">
        <v>4</v>
      </c>
      <c r="F25" s="29">
        <v>5</v>
      </c>
      <c r="G25" s="27">
        <v>3</v>
      </c>
      <c r="H25" s="27">
        <v>1</v>
      </c>
      <c r="I25" s="27">
        <v>1</v>
      </c>
      <c r="J25" s="27">
        <v>1</v>
      </c>
      <c r="K25" s="27">
        <v>1</v>
      </c>
      <c r="L25" s="27">
        <v>0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5</v>
      </c>
      <c r="S25" s="27">
        <v>0</v>
      </c>
      <c r="T25" s="27">
        <v>0</v>
      </c>
      <c r="U25" s="27">
        <v>3</v>
      </c>
      <c r="V25" s="38">
        <v>4</v>
      </c>
      <c r="W25" s="40">
        <f t="shared" si="0"/>
        <v>35</v>
      </c>
      <c r="X25" s="43">
        <f t="shared" si="1"/>
        <v>67.307692307692307</v>
      </c>
    </row>
    <row r="26" spans="1:24">
      <c r="A26" s="27" t="s">
        <v>172</v>
      </c>
      <c r="B26" s="27" t="s">
        <v>173</v>
      </c>
      <c r="C26" s="27">
        <v>1</v>
      </c>
      <c r="D26" s="27">
        <v>1</v>
      </c>
      <c r="E26" s="27">
        <v>4</v>
      </c>
      <c r="F26" s="29">
        <v>0</v>
      </c>
      <c r="G26" s="27">
        <v>3</v>
      </c>
      <c r="H26" s="27">
        <v>1</v>
      </c>
      <c r="I26" s="27">
        <v>0</v>
      </c>
      <c r="J26" s="27">
        <v>1</v>
      </c>
      <c r="K26" s="27">
        <v>0.5</v>
      </c>
      <c r="L26" s="27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5</v>
      </c>
      <c r="S26" s="27">
        <v>5</v>
      </c>
      <c r="T26" s="27">
        <v>5</v>
      </c>
      <c r="U26" s="44">
        <v>0</v>
      </c>
      <c r="V26" s="38">
        <v>3</v>
      </c>
      <c r="W26" s="40">
        <f t="shared" si="0"/>
        <v>34.5</v>
      </c>
      <c r="X26" s="43">
        <f t="shared" si="1"/>
        <v>66.34615384615384</v>
      </c>
    </row>
    <row r="27" spans="1:24">
      <c r="A27" s="27" t="s">
        <v>30</v>
      </c>
      <c r="B27" s="27" t="s">
        <v>110</v>
      </c>
      <c r="C27" s="27">
        <v>1</v>
      </c>
      <c r="D27" s="27">
        <v>1</v>
      </c>
      <c r="E27" s="27">
        <v>4</v>
      </c>
      <c r="F27" s="29">
        <v>1</v>
      </c>
      <c r="G27" s="44">
        <v>0</v>
      </c>
      <c r="H27" s="27">
        <v>1</v>
      </c>
      <c r="I27" s="27">
        <v>1</v>
      </c>
      <c r="J27" s="27">
        <v>0</v>
      </c>
      <c r="K27" s="27">
        <v>0.5</v>
      </c>
      <c r="L27" s="27">
        <v>0</v>
      </c>
      <c r="M27" s="27">
        <v>1</v>
      </c>
      <c r="N27" s="27">
        <v>1</v>
      </c>
      <c r="O27" s="27">
        <v>1</v>
      </c>
      <c r="P27" s="27">
        <v>1</v>
      </c>
      <c r="Q27" s="27">
        <v>1</v>
      </c>
      <c r="R27" s="27">
        <v>5</v>
      </c>
      <c r="S27" s="27">
        <v>5</v>
      </c>
      <c r="T27" s="27">
        <v>5</v>
      </c>
      <c r="U27" s="27">
        <v>3</v>
      </c>
      <c r="V27" s="38">
        <v>2</v>
      </c>
      <c r="W27" s="40">
        <f t="shared" si="0"/>
        <v>34.5</v>
      </c>
      <c r="X27" s="43">
        <f t="shared" si="1"/>
        <v>66.34615384615384</v>
      </c>
    </row>
    <row r="28" spans="1:24">
      <c r="A28" s="27" t="s">
        <v>24</v>
      </c>
      <c r="B28" s="27" t="s">
        <v>168</v>
      </c>
      <c r="C28" s="27">
        <v>1</v>
      </c>
      <c r="D28" s="34">
        <v>0</v>
      </c>
      <c r="E28" s="27">
        <v>5</v>
      </c>
      <c r="F28" s="29">
        <v>5</v>
      </c>
      <c r="G28" s="27">
        <v>3</v>
      </c>
      <c r="H28" s="27">
        <v>1</v>
      </c>
      <c r="I28" s="27">
        <v>1</v>
      </c>
      <c r="J28" s="27">
        <v>0</v>
      </c>
      <c r="K28" s="27">
        <v>0.5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v>5</v>
      </c>
      <c r="S28" s="27">
        <v>3</v>
      </c>
      <c r="T28" s="27">
        <v>0</v>
      </c>
      <c r="U28" s="27">
        <v>3</v>
      </c>
      <c r="V28" s="38">
        <v>0</v>
      </c>
      <c r="W28" s="40">
        <f t="shared" si="0"/>
        <v>33.5</v>
      </c>
      <c r="X28" s="43">
        <f t="shared" si="1"/>
        <v>64.423076923076934</v>
      </c>
    </row>
    <row r="29" spans="1:24">
      <c r="A29" s="27" t="s">
        <v>34</v>
      </c>
      <c r="B29" s="27" t="s">
        <v>142</v>
      </c>
      <c r="C29" s="27">
        <v>1</v>
      </c>
      <c r="D29" s="27">
        <v>1</v>
      </c>
      <c r="E29" s="27">
        <v>4</v>
      </c>
      <c r="F29" s="29">
        <v>2</v>
      </c>
      <c r="G29" s="27">
        <v>3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5</v>
      </c>
      <c r="S29" s="27">
        <v>0</v>
      </c>
      <c r="T29" s="27">
        <v>0</v>
      </c>
      <c r="U29" s="27">
        <v>3</v>
      </c>
      <c r="V29" s="38">
        <v>4</v>
      </c>
      <c r="W29" s="40">
        <f t="shared" si="0"/>
        <v>33</v>
      </c>
      <c r="X29" s="43">
        <f t="shared" si="1"/>
        <v>63.46153846153846</v>
      </c>
    </row>
    <row r="30" spans="1:24">
      <c r="A30" s="27" t="s">
        <v>11</v>
      </c>
      <c r="B30" s="27" t="s">
        <v>133</v>
      </c>
      <c r="C30" s="27">
        <v>1</v>
      </c>
      <c r="D30" s="27">
        <v>1</v>
      </c>
      <c r="E30" s="27">
        <v>3</v>
      </c>
      <c r="F30" s="29">
        <v>4</v>
      </c>
      <c r="G30" s="27">
        <v>0</v>
      </c>
      <c r="H30" s="27">
        <v>0</v>
      </c>
      <c r="I30" s="27">
        <v>1</v>
      </c>
      <c r="J30" s="27">
        <v>1</v>
      </c>
      <c r="K30" s="27">
        <v>0.5</v>
      </c>
      <c r="L30" s="27">
        <v>0</v>
      </c>
      <c r="M30" s="27">
        <v>0</v>
      </c>
      <c r="N30" s="27">
        <v>1</v>
      </c>
      <c r="O30" s="27">
        <v>1</v>
      </c>
      <c r="P30" s="27">
        <v>1</v>
      </c>
      <c r="Q30" s="27">
        <v>1</v>
      </c>
      <c r="R30" s="27">
        <v>5</v>
      </c>
      <c r="S30" s="27">
        <v>0</v>
      </c>
      <c r="T30" s="27">
        <v>5</v>
      </c>
      <c r="U30" s="27">
        <v>3</v>
      </c>
      <c r="V30" s="38">
        <v>4</v>
      </c>
      <c r="W30" s="40">
        <f t="shared" si="0"/>
        <v>32.5</v>
      </c>
      <c r="X30" s="43">
        <f t="shared" si="1"/>
        <v>62.5</v>
      </c>
    </row>
    <row r="31" spans="1:24">
      <c r="A31" s="27" t="s">
        <v>122</v>
      </c>
      <c r="B31" s="27" t="s">
        <v>148</v>
      </c>
      <c r="C31" s="27">
        <v>1</v>
      </c>
      <c r="D31" s="27">
        <v>1</v>
      </c>
      <c r="E31" s="27">
        <v>6</v>
      </c>
      <c r="F31" s="29">
        <v>3</v>
      </c>
      <c r="G31" s="27">
        <v>3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44">
        <v>0</v>
      </c>
      <c r="S31" s="27">
        <v>5</v>
      </c>
      <c r="T31" s="27">
        <v>0</v>
      </c>
      <c r="U31" s="27">
        <v>3</v>
      </c>
      <c r="V31" s="38">
        <v>0</v>
      </c>
      <c r="W31" s="40">
        <f t="shared" si="0"/>
        <v>32</v>
      </c>
      <c r="X31" s="43">
        <f t="shared" si="1"/>
        <v>61.53846153846154</v>
      </c>
    </row>
    <row r="32" spans="1:24">
      <c r="A32" s="27" t="s">
        <v>111</v>
      </c>
      <c r="B32" s="27" t="s">
        <v>138</v>
      </c>
      <c r="C32" s="27">
        <v>0</v>
      </c>
      <c r="D32" s="27">
        <v>1</v>
      </c>
      <c r="E32" s="27">
        <v>4</v>
      </c>
      <c r="F32" s="29">
        <v>5</v>
      </c>
      <c r="G32" s="27">
        <v>1</v>
      </c>
      <c r="H32" s="27">
        <v>1</v>
      </c>
      <c r="I32" s="27">
        <v>1</v>
      </c>
      <c r="J32" s="27">
        <v>1</v>
      </c>
      <c r="K32" s="27">
        <v>1</v>
      </c>
      <c r="L32" s="27">
        <v>0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7">
        <v>5</v>
      </c>
      <c r="S32" s="27">
        <v>0</v>
      </c>
      <c r="T32" s="27">
        <v>0</v>
      </c>
      <c r="U32" s="27">
        <v>3</v>
      </c>
      <c r="V32" s="38">
        <v>4</v>
      </c>
      <c r="W32" s="40">
        <f t="shared" si="0"/>
        <v>32</v>
      </c>
      <c r="X32" s="43">
        <f t="shared" si="1"/>
        <v>61.53846153846154</v>
      </c>
    </row>
    <row r="33" spans="1:24">
      <c r="A33" s="27" t="s">
        <v>102</v>
      </c>
      <c r="B33" s="27" t="s">
        <v>103</v>
      </c>
      <c r="C33" s="27">
        <v>1</v>
      </c>
      <c r="D33" s="27">
        <v>1</v>
      </c>
      <c r="E33" s="27">
        <v>4</v>
      </c>
      <c r="F33" s="29">
        <v>5</v>
      </c>
      <c r="G33" s="27">
        <v>0</v>
      </c>
      <c r="H33" s="27">
        <v>1</v>
      </c>
      <c r="I33" s="27">
        <v>1</v>
      </c>
      <c r="J33" s="27">
        <v>1</v>
      </c>
      <c r="K33" s="27">
        <v>1</v>
      </c>
      <c r="L33" s="27">
        <v>0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5</v>
      </c>
      <c r="S33" s="27">
        <v>0</v>
      </c>
      <c r="T33" s="27">
        <v>0</v>
      </c>
      <c r="U33" s="27">
        <v>3</v>
      </c>
      <c r="V33" s="38">
        <v>4</v>
      </c>
      <c r="W33" s="40">
        <f t="shared" si="0"/>
        <v>32</v>
      </c>
      <c r="X33" s="43">
        <f t="shared" si="1"/>
        <v>61.53846153846154</v>
      </c>
    </row>
    <row r="34" spans="1:24">
      <c r="A34" s="27" t="s">
        <v>44</v>
      </c>
      <c r="B34" s="27" t="s">
        <v>121</v>
      </c>
      <c r="C34" s="27">
        <v>1</v>
      </c>
      <c r="D34" s="27">
        <v>1</v>
      </c>
      <c r="E34" s="27">
        <v>7</v>
      </c>
      <c r="F34" s="29">
        <v>2</v>
      </c>
      <c r="G34" s="38">
        <v>0</v>
      </c>
      <c r="H34" s="27">
        <v>1</v>
      </c>
      <c r="I34" s="27">
        <v>0</v>
      </c>
      <c r="J34" s="27">
        <v>1</v>
      </c>
      <c r="K34" s="27">
        <v>1</v>
      </c>
      <c r="L34" s="27">
        <v>0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5</v>
      </c>
      <c r="S34" s="27">
        <v>0</v>
      </c>
      <c r="T34" s="27">
        <v>5</v>
      </c>
      <c r="U34" s="27">
        <v>3</v>
      </c>
      <c r="V34" s="38">
        <v>0</v>
      </c>
      <c r="W34" s="40">
        <f t="shared" si="0"/>
        <v>32</v>
      </c>
      <c r="X34" s="43">
        <f t="shared" si="1"/>
        <v>61.53846153846154</v>
      </c>
    </row>
    <row r="35" spans="1:24">
      <c r="A35" s="29" t="s">
        <v>1</v>
      </c>
      <c r="B35" s="27" t="s">
        <v>1</v>
      </c>
      <c r="C35" s="27">
        <v>1</v>
      </c>
      <c r="D35" s="27">
        <v>1</v>
      </c>
      <c r="E35" s="27">
        <v>3</v>
      </c>
      <c r="F35" s="29">
        <v>3</v>
      </c>
      <c r="G35" s="27">
        <v>3</v>
      </c>
      <c r="H35" s="27">
        <v>1</v>
      </c>
      <c r="I35" s="27">
        <v>1</v>
      </c>
      <c r="J35" s="27">
        <v>1</v>
      </c>
      <c r="K35" s="27">
        <v>1</v>
      </c>
      <c r="L35" s="27">
        <v>0</v>
      </c>
      <c r="M35" s="27">
        <v>0</v>
      </c>
      <c r="N35" s="27">
        <v>1</v>
      </c>
      <c r="O35" s="27">
        <v>1</v>
      </c>
      <c r="P35" s="27">
        <v>1</v>
      </c>
      <c r="Q35" s="27">
        <v>1</v>
      </c>
      <c r="R35" s="27">
        <v>5</v>
      </c>
      <c r="S35" s="27">
        <v>0</v>
      </c>
      <c r="T35" s="27">
        <v>0</v>
      </c>
      <c r="U35" s="27">
        <v>3</v>
      </c>
      <c r="V35" s="38">
        <v>4</v>
      </c>
      <c r="W35" s="40">
        <f t="shared" si="0"/>
        <v>31</v>
      </c>
      <c r="X35" s="43">
        <f t="shared" si="1"/>
        <v>59.615384615384613</v>
      </c>
    </row>
    <row r="36" spans="1:24">
      <c r="A36" s="27" t="s">
        <v>14</v>
      </c>
      <c r="B36" s="27" t="s">
        <v>152</v>
      </c>
      <c r="C36" s="27">
        <v>1</v>
      </c>
      <c r="D36" s="27">
        <v>1</v>
      </c>
      <c r="E36" s="27">
        <v>6</v>
      </c>
      <c r="F36" s="29">
        <v>6</v>
      </c>
      <c r="G36" s="44">
        <v>0</v>
      </c>
      <c r="H36" s="27">
        <v>1</v>
      </c>
      <c r="I36" s="27">
        <v>1</v>
      </c>
      <c r="J36" s="27">
        <v>0</v>
      </c>
      <c r="K36" s="27">
        <v>0.5</v>
      </c>
      <c r="L36" s="27">
        <v>1</v>
      </c>
      <c r="M36" s="27">
        <v>1</v>
      </c>
      <c r="N36" s="27">
        <v>1</v>
      </c>
      <c r="O36" s="27">
        <v>1</v>
      </c>
      <c r="P36" s="27">
        <v>1</v>
      </c>
      <c r="Q36" s="27">
        <v>1</v>
      </c>
      <c r="R36" s="27">
        <v>5</v>
      </c>
      <c r="S36" s="27">
        <v>0</v>
      </c>
      <c r="T36" s="44">
        <v>0</v>
      </c>
      <c r="U36" s="27">
        <v>3</v>
      </c>
      <c r="V36" s="38">
        <v>0</v>
      </c>
      <c r="W36" s="40">
        <f t="shared" si="0"/>
        <v>30.5</v>
      </c>
      <c r="X36" s="43">
        <f t="shared" si="1"/>
        <v>58.653846153846153</v>
      </c>
    </row>
    <row r="37" spans="1:24">
      <c r="A37" s="27" t="s">
        <v>41</v>
      </c>
      <c r="B37" s="27" t="s">
        <v>118</v>
      </c>
      <c r="C37" s="27">
        <v>1</v>
      </c>
      <c r="D37" s="27">
        <v>1</v>
      </c>
      <c r="E37" s="27">
        <v>7</v>
      </c>
      <c r="F37" s="29">
        <v>1</v>
      </c>
      <c r="G37" s="27">
        <v>3</v>
      </c>
      <c r="H37" s="27">
        <v>1</v>
      </c>
      <c r="I37" s="27">
        <v>1</v>
      </c>
      <c r="J37" s="27">
        <v>1</v>
      </c>
      <c r="K37" s="27">
        <v>0.5</v>
      </c>
      <c r="L37" s="27">
        <v>0</v>
      </c>
      <c r="M37" s="27">
        <v>1</v>
      </c>
      <c r="N37" s="27">
        <v>1</v>
      </c>
      <c r="O37" s="27">
        <v>1</v>
      </c>
      <c r="P37" s="27">
        <v>1</v>
      </c>
      <c r="Q37" s="27">
        <v>1</v>
      </c>
      <c r="R37" s="27">
        <v>5</v>
      </c>
      <c r="S37" s="27">
        <v>0</v>
      </c>
      <c r="T37" s="27">
        <v>0</v>
      </c>
      <c r="U37" s="27">
        <v>0</v>
      </c>
      <c r="V37" s="44">
        <v>4</v>
      </c>
      <c r="W37" s="40">
        <f t="shared" si="0"/>
        <v>30.5</v>
      </c>
      <c r="X37" s="43">
        <f t="shared" si="1"/>
        <v>58.653846153846153</v>
      </c>
    </row>
    <row r="38" spans="1:24">
      <c r="A38" s="27" t="s">
        <v>33</v>
      </c>
      <c r="B38" s="27" t="s">
        <v>126</v>
      </c>
      <c r="C38" s="27">
        <v>1</v>
      </c>
      <c r="D38" s="27">
        <v>1</v>
      </c>
      <c r="E38" s="27">
        <v>3</v>
      </c>
      <c r="F38" s="29">
        <v>2</v>
      </c>
      <c r="G38" s="27">
        <v>0</v>
      </c>
      <c r="H38" s="27">
        <v>1</v>
      </c>
      <c r="I38" s="27">
        <v>1</v>
      </c>
      <c r="J38" s="27">
        <v>1</v>
      </c>
      <c r="K38" s="27">
        <v>0.5</v>
      </c>
      <c r="L38" s="27">
        <v>1</v>
      </c>
      <c r="M38" s="27">
        <v>1</v>
      </c>
      <c r="N38" s="27">
        <v>1</v>
      </c>
      <c r="O38" s="27">
        <v>1</v>
      </c>
      <c r="P38" s="27">
        <v>1</v>
      </c>
      <c r="Q38" s="27">
        <v>1</v>
      </c>
      <c r="R38" s="27">
        <v>5</v>
      </c>
      <c r="S38" s="27">
        <v>0</v>
      </c>
      <c r="T38" s="27">
        <v>5</v>
      </c>
      <c r="U38" s="27">
        <v>3</v>
      </c>
      <c r="V38" s="38">
        <v>0</v>
      </c>
      <c r="W38" s="40">
        <f t="shared" si="0"/>
        <v>29.5</v>
      </c>
      <c r="X38" s="43">
        <f t="shared" si="1"/>
        <v>56.730769230769226</v>
      </c>
    </row>
    <row r="39" spans="1:24">
      <c r="A39" s="27" t="s">
        <v>19</v>
      </c>
      <c r="B39" s="27" t="s">
        <v>134</v>
      </c>
      <c r="C39" s="27">
        <v>1</v>
      </c>
      <c r="D39" s="27">
        <v>1</v>
      </c>
      <c r="E39" s="27">
        <v>4</v>
      </c>
      <c r="F39" s="29">
        <v>5</v>
      </c>
      <c r="G39" s="27">
        <v>3</v>
      </c>
      <c r="H39" s="27">
        <v>1</v>
      </c>
      <c r="I39" s="27">
        <v>0</v>
      </c>
      <c r="J39" s="27">
        <v>1</v>
      </c>
      <c r="K39" s="27">
        <v>0.5</v>
      </c>
      <c r="L39" s="27">
        <v>1</v>
      </c>
      <c r="M39" s="27">
        <v>1</v>
      </c>
      <c r="N39" s="27">
        <v>1</v>
      </c>
      <c r="O39" s="27">
        <v>0</v>
      </c>
      <c r="P39" s="27">
        <v>1</v>
      </c>
      <c r="Q39" s="27">
        <v>1</v>
      </c>
      <c r="R39" s="27">
        <v>5</v>
      </c>
      <c r="S39" s="27">
        <v>0</v>
      </c>
      <c r="T39" s="27">
        <v>0</v>
      </c>
      <c r="U39" s="27">
        <v>3</v>
      </c>
      <c r="V39" s="38">
        <v>0</v>
      </c>
      <c r="W39" s="40">
        <f t="shared" si="0"/>
        <v>29.5</v>
      </c>
      <c r="X39" s="43">
        <f t="shared" si="1"/>
        <v>56.730769230769226</v>
      </c>
    </row>
    <row r="40" spans="1:24">
      <c r="A40" s="27" t="s">
        <v>16</v>
      </c>
      <c r="B40" s="27" t="s">
        <v>124</v>
      </c>
      <c r="C40" s="27">
        <v>0</v>
      </c>
      <c r="D40" s="27">
        <v>1</v>
      </c>
      <c r="E40" s="27">
        <v>2</v>
      </c>
      <c r="F40" s="29">
        <v>2</v>
      </c>
      <c r="G40" s="27">
        <v>3</v>
      </c>
      <c r="H40" s="27">
        <v>1</v>
      </c>
      <c r="I40" s="27">
        <v>0</v>
      </c>
      <c r="J40" s="27">
        <v>1</v>
      </c>
      <c r="K40" s="27">
        <v>1</v>
      </c>
      <c r="L40" s="27">
        <v>0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5</v>
      </c>
      <c r="S40" s="27">
        <v>0</v>
      </c>
      <c r="T40" s="27">
        <v>0</v>
      </c>
      <c r="U40" s="27">
        <v>3</v>
      </c>
      <c r="V40" s="38">
        <v>3</v>
      </c>
      <c r="W40" s="40">
        <f t="shared" si="0"/>
        <v>27</v>
      </c>
      <c r="X40" s="43">
        <f t="shared" si="1"/>
        <v>51.923076923076927</v>
      </c>
    </row>
    <row r="41" spans="1:24">
      <c r="A41" s="27" t="s">
        <v>22</v>
      </c>
      <c r="B41" s="27" t="s">
        <v>147</v>
      </c>
      <c r="C41" s="27">
        <v>1</v>
      </c>
      <c r="D41" s="27">
        <v>1</v>
      </c>
      <c r="E41" s="27">
        <v>3</v>
      </c>
      <c r="F41" s="29">
        <v>1</v>
      </c>
      <c r="G41" s="27">
        <v>0</v>
      </c>
      <c r="H41" s="27">
        <v>1</v>
      </c>
      <c r="I41" s="27">
        <v>1</v>
      </c>
      <c r="J41" s="27">
        <v>1</v>
      </c>
      <c r="K41" s="27">
        <v>0</v>
      </c>
      <c r="L41" s="27">
        <v>0</v>
      </c>
      <c r="M41" s="27">
        <v>1</v>
      </c>
      <c r="N41" s="27">
        <v>1</v>
      </c>
      <c r="O41" s="27">
        <v>1</v>
      </c>
      <c r="P41" s="27">
        <v>1</v>
      </c>
      <c r="Q41" s="27">
        <v>1</v>
      </c>
      <c r="R41" s="27">
        <v>5</v>
      </c>
      <c r="S41" s="27">
        <v>0</v>
      </c>
      <c r="T41" s="27">
        <v>5</v>
      </c>
      <c r="U41" s="27">
        <v>3</v>
      </c>
      <c r="V41" s="38">
        <v>0</v>
      </c>
      <c r="W41" s="40">
        <f t="shared" si="0"/>
        <v>27</v>
      </c>
      <c r="X41" s="43">
        <f t="shared" si="1"/>
        <v>51.923076923076927</v>
      </c>
    </row>
    <row r="42" spans="1:24">
      <c r="A42" s="27" t="s">
        <v>26</v>
      </c>
      <c r="B42" s="27" t="s">
        <v>136</v>
      </c>
      <c r="C42" s="27">
        <v>1</v>
      </c>
      <c r="D42" s="27">
        <v>1</v>
      </c>
      <c r="E42" s="27">
        <v>2</v>
      </c>
      <c r="F42" s="29">
        <v>1</v>
      </c>
      <c r="G42" s="27">
        <v>0</v>
      </c>
      <c r="H42" s="27">
        <v>1</v>
      </c>
      <c r="I42" s="27">
        <v>1</v>
      </c>
      <c r="J42" s="27">
        <v>1</v>
      </c>
      <c r="K42" s="27">
        <v>0</v>
      </c>
      <c r="L42" s="27">
        <v>1</v>
      </c>
      <c r="M42" s="27">
        <v>1</v>
      </c>
      <c r="N42" s="27">
        <v>0</v>
      </c>
      <c r="O42" s="27">
        <v>1</v>
      </c>
      <c r="P42" s="27">
        <v>1</v>
      </c>
      <c r="Q42" s="27">
        <v>1</v>
      </c>
      <c r="R42" s="27">
        <v>5</v>
      </c>
      <c r="S42" s="27">
        <v>5</v>
      </c>
      <c r="T42" s="27">
        <v>0</v>
      </c>
      <c r="U42" s="27">
        <v>3</v>
      </c>
      <c r="V42" s="38">
        <v>0</v>
      </c>
      <c r="W42" s="40">
        <f t="shared" si="0"/>
        <v>26</v>
      </c>
      <c r="X42" s="43">
        <f t="shared" si="1"/>
        <v>50</v>
      </c>
    </row>
    <row r="43" spans="1:24">
      <c r="A43" s="27" t="s">
        <v>18</v>
      </c>
      <c r="B43" s="27" t="s">
        <v>125</v>
      </c>
      <c r="C43" s="27">
        <v>1</v>
      </c>
      <c r="D43" s="27">
        <v>1</v>
      </c>
      <c r="E43" s="27">
        <v>4</v>
      </c>
      <c r="F43" s="29">
        <v>2</v>
      </c>
      <c r="G43" s="27">
        <v>3</v>
      </c>
      <c r="H43" s="27">
        <v>1</v>
      </c>
      <c r="I43" s="27">
        <v>0</v>
      </c>
      <c r="J43" s="27">
        <v>1</v>
      </c>
      <c r="K43" s="27">
        <v>1</v>
      </c>
      <c r="L43" s="27">
        <v>1</v>
      </c>
      <c r="M43" s="27">
        <v>1</v>
      </c>
      <c r="N43" s="27">
        <v>1</v>
      </c>
      <c r="O43" s="27">
        <v>1</v>
      </c>
      <c r="P43" s="27">
        <v>1</v>
      </c>
      <c r="Q43" s="27">
        <v>1</v>
      </c>
      <c r="R43" s="27">
        <v>5</v>
      </c>
      <c r="S43" s="44">
        <v>0</v>
      </c>
      <c r="T43" s="44">
        <v>0</v>
      </c>
      <c r="U43" s="44">
        <v>0</v>
      </c>
      <c r="V43" s="38">
        <v>0</v>
      </c>
      <c r="W43" s="40">
        <f t="shared" si="0"/>
        <v>25</v>
      </c>
      <c r="X43" s="43">
        <f t="shared" si="1"/>
        <v>48.07692307692308</v>
      </c>
    </row>
    <row r="44" spans="1:24">
      <c r="A44" s="27" t="s">
        <v>23</v>
      </c>
      <c r="B44" s="27" t="s">
        <v>120</v>
      </c>
      <c r="C44" s="27">
        <v>1</v>
      </c>
      <c r="D44" s="27">
        <v>1</v>
      </c>
      <c r="E44" s="27">
        <v>3</v>
      </c>
      <c r="F44" s="29">
        <v>2</v>
      </c>
      <c r="G44" s="27">
        <v>3</v>
      </c>
      <c r="H44" s="27">
        <v>1</v>
      </c>
      <c r="I44" s="27">
        <v>1</v>
      </c>
      <c r="J44" s="27">
        <v>1</v>
      </c>
      <c r="K44" s="27">
        <v>1</v>
      </c>
      <c r="L44" s="27">
        <v>1</v>
      </c>
      <c r="M44" s="27">
        <v>1</v>
      </c>
      <c r="N44" s="27">
        <v>1</v>
      </c>
      <c r="O44" s="27">
        <v>1</v>
      </c>
      <c r="P44" s="27">
        <v>1</v>
      </c>
      <c r="Q44" s="27">
        <v>1</v>
      </c>
      <c r="R44" s="27">
        <v>5</v>
      </c>
      <c r="S44" s="44">
        <v>0</v>
      </c>
      <c r="T44" s="44">
        <v>0</v>
      </c>
      <c r="U44" s="38">
        <v>0</v>
      </c>
      <c r="V44" s="38">
        <v>0</v>
      </c>
      <c r="W44" s="40">
        <f t="shared" si="0"/>
        <v>25</v>
      </c>
      <c r="X44" s="43">
        <f t="shared" si="1"/>
        <v>48.07692307692308</v>
      </c>
    </row>
    <row r="45" spans="1:24">
      <c r="A45" s="27" t="s">
        <v>32</v>
      </c>
      <c r="B45" s="27" t="s">
        <v>117</v>
      </c>
      <c r="C45" s="27">
        <v>1</v>
      </c>
      <c r="D45" s="27">
        <v>1</v>
      </c>
      <c r="E45" s="27">
        <v>5</v>
      </c>
      <c r="F45" s="29">
        <v>4</v>
      </c>
      <c r="G45" s="27">
        <v>0</v>
      </c>
      <c r="H45" s="27">
        <v>1</v>
      </c>
      <c r="I45" s="27">
        <v>1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1</v>
      </c>
      <c r="P45" s="27">
        <v>1</v>
      </c>
      <c r="Q45" s="27">
        <v>1</v>
      </c>
      <c r="R45" s="44">
        <v>0</v>
      </c>
      <c r="S45" s="44">
        <v>0</v>
      </c>
      <c r="T45" s="44">
        <v>0</v>
      </c>
      <c r="U45" s="44">
        <v>0</v>
      </c>
      <c r="V45" s="38">
        <v>2</v>
      </c>
      <c r="W45" s="40">
        <f t="shared" si="0"/>
        <v>23</v>
      </c>
      <c r="X45" s="43">
        <f t="shared" si="1"/>
        <v>44.230769230769226</v>
      </c>
    </row>
    <row r="46" spans="1:24">
      <c r="A46" s="27" t="s">
        <v>37</v>
      </c>
      <c r="B46" s="27" t="s">
        <v>146</v>
      </c>
      <c r="C46" s="27">
        <v>1</v>
      </c>
      <c r="D46" s="27">
        <v>1</v>
      </c>
      <c r="E46" s="27">
        <v>2</v>
      </c>
      <c r="F46" s="29">
        <v>0</v>
      </c>
      <c r="G46" s="27">
        <v>3</v>
      </c>
      <c r="H46" s="27">
        <v>1</v>
      </c>
      <c r="I46" s="27">
        <v>1</v>
      </c>
      <c r="J46" s="27">
        <v>1</v>
      </c>
      <c r="K46" s="27">
        <v>0.5</v>
      </c>
      <c r="L46" s="27">
        <v>0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2</v>
      </c>
      <c r="S46" s="27">
        <v>5</v>
      </c>
      <c r="T46" s="27">
        <v>0</v>
      </c>
      <c r="U46" s="27">
        <v>0</v>
      </c>
      <c r="V46" s="38">
        <v>0</v>
      </c>
      <c r="W46" s="40">
        <f t="shared" si="0"/>
        <v>22.5</v>
      </c>
      <c r="X46" s="43">
        <f t="shared" si="1"/>
        <v>43.269230769230774</v>
      </c>
    </row>
    <row r="47" spans="1:24">
      <c r="A47" s="27" t="s">
        <v>17</v>
      </c>
      <c r="B47" s="27" t="s">
        <v>150</v>
      </c>
      <c r="C47" s="27">
        <v>0</v>
      </c>
      <c r="D47" s="27">
        <v>1</v>
      </c>
      <c r="E47" s="27">
        <v>0</v>
      </c>
      <c r="F47" s="39">
        <v>0</v>
      </c>
      <c r="G47" s="27">
        <v>3</v>
      </c>
      <c r="H47" s="27">
        <v>1</v>
      </c>
      <c r="I47" s="27">
        <v>1</v>
      </c>
      <c r="J47" s="27">
        <v>1</v>
      </c>
      <c r="K47" s="27">
        <v>0.5</v>
      </c>
      <c r="L47" s="27">
        <v>0</v>
      </c>
      <c r="M47" s="44">
        <v>0</v>
      </c>
      <c r="N47" s="27">
        <v>0</v>
      </c>
      <c r="O47" s="27">
        <v>1</v>
      </c>
      <c r="P47" s="27">
        <v>1</v>
      </c>
      <c r="Q47" s="27">
        <v>1</v>
      </c>
      <c r="R47" s="27">
        <v>5</v>
      </c>
      <c r="S47" s="27">
        <v>0</v>
      </c>
      <c r="T47" s="27">
        <v>0</v>
      </c>
      <c r="U47" s="27">
        <v>3</v>
      </c>
      <c r="V47" s="38">
        <v>0</v>
      </c>
      <c r="W47" s="40">
        <f t="shared" si="0"/>
        <v>18.5</v>
      </c>
      <c r="X47" s="43">
        <f t="shared" si="1"/>
        <v>35.57692307692308</v>
      </c>
    </row>
    <row r="48" spans="1:24">
      <c r="A48" s="27" t="s">
        <v>57</v>
      </c>
      <c r="B48" s="27" t="s">
        <v>141</v>
      </c>
      <c r="C48" s="27">
        <v>1</v>
      </c>
      <c r="D48" s="27">
        <v>1</v>
      </c>
      <c r="E48" s="27">
        <v>3</v>
      </c>
      <c r="F48" s="29">
        <v>2</v>
      </c>
      <c r="G48" s="44">
        <v>0</v>
      </c>
      <c r="H48" s="27">
        <v>1</v>
      </c>
      <c r="I48" s="27">
        <v>1</v>
      </c>
      <c r="J48" s="27">
        <v>1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44">
        <v>0</v>
      </c>
      <c r="S48" s="27">
        <v>0</v>
      </c>
      <c r="T48" s="27">
        <v>0</v>
      </c>
      <c r="U48" s="27">
        <v>3</v>
      </c>
      <c r="V48" s="38">
        <v>0</v>
      </c>
      <c r="W48" s="40">
        <f t="shared" si="0"/>
        <v>18</v>
      </c>
      <c r="X48" s="43">
        <f t="shared" si="1"/>
        <v>34.615384615384613</v>
      </c>
    </row>
    <row r="49" spans="1:24">
      <c r="A49" s="27" t="s">
        <v>4</v>
      </c>
      <c r="B49" s="27" t="s">
        <v>167</v>
      </c>
      <c r="C49" s="27">
        <v>1</v>
      </c>
      <c r="D49" s="27">
        <v>1</v>
      </c>
      <c r="E49" s="27">
        <v>2</v>
      </c>
      <c r="F49" s="45">
        <v>1</v>
      </c>
      <c r="G49" s="27">
        <v>0</v>
      </c>
      <c r="H49" s="27">
        <v>1</v>
      </c>
      <c r="I49" s="27">
        <v>1</v>
      </c>
      <c r="J49" s="27">
        <v>1</v>
      </c>
      <c r="K49" s="27">
        <v>0.5</v>
      </c>
      <c r="L49" s="27">
        <v>0</v>
      </c>
      <c r="M49" s="44">
        <v>0</v>
      </c>
      <c r="N49" s="27">
        <v>1</v>
      </c>
      <c r="O49" s="27">
        <v>1</v>
      </c>
      <c r="P49" s="27">
        <v>1</v>
      </c>
      <c r="Q49" s="27">
        <v>1</v>
      </c>
      <c r="R49" s="27">
        <v>5</v>
      </c>
      <c r="S49" s="27">
        <v>0</v>
      </c>
      <c r="T49" s="27">
        <v>0</v>
      </c>
      <c r="U49" s="44">
        <v>0</v>
      </c>
      <c r="V49" s="38">
        <v>0</v>
      </c>
      <c r="W49" s="40">
        <f t="shared" si="0"/>
        <v>17.5</v>
      </c>
      <c r="X49" s="43">
        <f t="shared" si="1"/>
        <v>33.653846153846153</v>
      </c>
    </row>
    <row r="50" spans="1:24">
      <c r="A50" s="27" t="s">
        <v>21</v>
      </c>
      <c r="B50" s="27" t="s">
        <v>127</v>
      </c>
      <c r="C50" s="27">
        <v>1</v>
      </c>
      <c r="D50" s="27">
        <v>1</v>
      </c>
      <c r="E50" s="27">
        <v>1</v>
      </c>
      <c r="F50" s="29">
        <v>3</v>
      </c>
      <c r="G50" s="38">
        <v>0</v>
      </c>
      <c r="H50" s="27">
        <v>1</v>
      </c>
      <c r="I50" s="27">
        <v>0</v>
      </c>
      <c r="J50" s="27">
        <v>1</v>
      </c>
      <c r="K50" s="27">
        <v>0.5</v>
      </c>
      <c r="L50" s="38">
        <v>0</v>
      </c>
      <c r="M50" s="38">
        <v>0</v>
      </c>
      <c r="N50" s="27">
        <v>1</v>
      </c>
      <c r="O50" s="27">
        <v>1</v>
      </c>
      <c r="P50" s="27">
        <v>1</v>
      </c>
      <c r="Q50" s="27">
        <v>1</v>
      </c>
      <c r="R50" s="38">
        <v>0</v>
      </c>
      <c r="S50" s="27">
        <v>0</v>
      </c>
      <c r="T50" s="27">
        <v>5</v>
      </c>
      <c r="U50" s="38">
        <v>0</v>
      </c>
      <c r="V50" s="38">
        <v>0</v>
      </c>
      <c r="W50" s="40">
        <f t="shared" si="0"/>
        <v>17.5</v>
      </c>
      <c r="X50" s="43">
        <f t="shared" si="1"/>
        <v>33.653846153846153</v>
      </c>
    </row>
    <row r="51" spans="1:24">
      <c r="A51" s="27" t="s">
        <v>5</v>
      </c>
      <c r="B51" s="27" t="s">
        <v>128</v>
      </c>
      <c r="C51" s="34">
        <v>0</v>
      </c>
      <c r="D51" s="34">
        <v>0</v>
      </c>
      <c r="E51" s="44">
        <v>0</v>
      </c>
      <c r="F51" s="39">
        <v>0</v>
      </c>
      <c r="G51" s="27">
        <v>3</v>
      </c>
      <c r="H51" s="27">
        <v>1</v>
      </c>
      <c r="I51" s="27">
        <v>1</v>
      </c>
      <c r="J51" s="27">
        <v>0</v>
      </c>
      <c r="K51" s="27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27">
        <v>5</v>
      </c>
      <c r="U51" s="27">
        <v>3</v>
      </c>
      <c r="V51" s="38">
        <v>4</v>
      </c>
      <c r="W51" s="40">
        <f t="shared" si="0"/>
        <v>17</v>
      </c>
      <c r="X51" s="43">
        <f t="shared" si="1"/>
        <v>32.692307692307693</v>
      </c>
    </row>
    <row r="52" spans="1:24">
      <c r="A52" s="29" t="s">
        <v>36</v>
      </c>
      <c r="B52" s="27" t="s">
        <v>144</v>
      </c>
      <c r="C52" s="27">
        <v>1</v>
      </c>
      <c r="D52" s="27">
        <v>1</v>
      </c>
      <c r="E52" s="27">
        <v>4</v>
      </c>
      <c r="F52" s="39">
        <v>0</v>
      </c>
      <c r="G52" s="44">
        <v>0</v>
      </c>
      <c r="H52" s="27">
        <v>1</v>
      </c>
      <c r="I52" s="27">
        <v>0</v>
      </c>
      <c r="J52" s="27">
        <v>1</v>
      </c>
      <c r="K52" s="27">
        <v>1</v>
      </c>
      <c r="L52" s="27">
        <v>0</v>
      </c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38">
        <v>0</v>
      </c>
      <c r="S52" s="44">
        <v>0</v>
      </c>
      <c r="T52" s="44">
        <v>0</v>
      </c>
      <c r="U52" s="27">
        <v>3</v>
      </c>
      <c r="V52" s="38">
        <v>0</v>
      </c>
      <c r="W52" s="40">
        <f t="shared" si="0"/>
        <v>17</v>
      </c>
      <c r="X52" s="43">
        <f t="shared" si="1"/>
        <v>32.692307692307693</v>
      </c>
    </row>
    <row r="53" spans="1:24">
      <c r="A53" s="27" t="s">
        <v>102</v>
      </c>
      <c r="B53" s="27" t="s">
        <v>145</v>
      </c>
      <c r="C53" s="27">
        <v>1</v>
      </c>
      <c r="D53" s="34">
        <v>0</v>
      </c>
      <c r="E53" s="27">
        <v>1</v>
      </c>
      <c r="F53" s="39">
        <v>0</v>
      </c>
      <c r="G53" s="27">
        <v>3</v>
      </c>
      <c r="H53" s="27">
        <v>1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44">
        <v>0</v>
      </c>
      <c r="S53" s="44">
        <v>0</v>
      </c>
      <c r="T53" s="44">
        <v>0</v>
      </c>
      <c r="U53" s="44">
        <v>0</v>
      </c>
      <c r="V53" s="38">
        <v>0</v>
      </c>
      <c r="W53" s="40">
        <f t="shared" si="0"/>
        <v>15</v>
      </c>
      <c r="X53" s="43">
        <f t="shared" si="1"/>
        <v>28.846153846153843</v>
      </c>
    </row>
    <row r="54" spans="1:24">
      <c r="A54" s="27" t="s">
        <v>3</v>
      </c>
      <c r="B54" s="27" t="s">
        <v>140</v>
      </c>
      <c r="C54" s="27">
        <v>0</v>
      </c>
      <c r="D54" s="27">
        <v>1</v>
      </c>
      <c r="E54" s="44">
        <v>0</v>
      </c>
      <c r="F54" s="29">
        <v>1</v>
      </c>
      <c r="G54" s="27">
        <v>0</v>
      </c>
      <c r="H54" s="27">
        <v>1</v>
      </c>
      <c r="I54" s="27">
        <v>0</v>
      </c>
      <c r="J54" s="27">
        <v>1</v>
      </c>
      <c r="K54" s="27">
        <v>0.5</v>
      </c>
      <c r="L54" s="44">
        <v>0</v>
      </c>
      <c r="M54" s="44">
        <v>0</v>
      </c>
      <c r="N54" s="27">
        <v>0</v>
      </c>
      <c r="O54" s="27">
        <v>1</v>
      </c>
      <c r="P54" s="27">
        <v>1</v>
      </c>
      <c r="Q54" s="44">
        <v>0</v>
      </c>
      <c r="R54" s="27">
        <v>5</v>
      </c>
      <c r="S54" s="27">
        <v>0</v>
      </c>
      <c r="T54" s="27">
        <v>0</v>
      </c>
      <c r="U54" s="27">
        <v>3</v>
      </c>
      <c r="V54" s="38">
        <v>0</v>
      </c>
      <c r="W54" s="40">
        <f t="shared" si="0"/>
        <v>14.5</v>
      </c>
      <c r="X54" s="43">
        <f t="shared" si="1"/>
        <v>27.884615384615387</v>
      </c>
    </row>
    <row r="55" spans="1:24">
      <c r="A55" s="27" t="s">
        <v>29</v>
      </c>
      <c r="B55" s="27" t="s">
        <v>143</v>
      </c>
      <c r="C55" s="34">
        <v>0</v>
      </c>
      <c r="D55" s="27">
        <v>1</v>
      </c>
      <c r="E55" s="44">
        <v>0</v>
      </c>
      <c r="F55" s="39">
        <v>0</v>
      </c>
      <c r="G55" s="44">
        <v>0</v>
      </c>
      <c r="H55" s="44">
        <v>0</v>
      </c>
      <c r="I55" s="27">
        <v>1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38">
        <v>0</v>
      </c>
      <c r="W55" s="40">
        <f t="shared" si="0"/>
        <v>2</v>
      </c>
      <c r="X55" s="43">
        <f t="shared" si="1"/>
        <v>3.8461538461538463</v>
      </c>
    </row>
    <row r="56" spans="1:24">
      <c r="A56" s="44" t="s">
        <v>25</v>
      </c>
      <c r="B56" s="44" t="s">
        <v>25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0">
        <f t="shared" si="0"/>
        <v>0</v>
      </c>
      <c r="X56" s="43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topLeftCell="C40" workbookViewId="0">
      <selection activeCell="D59" sqref="D59"/>
    </sheetView>
  </sheetViews>
  <sheetFormatPr defaultRowHeight="15"/>
  <sheetData>
    <row r="1" spans="1:16" ht="48.75" customHeight="1">
      <c r="A1" s="27"/>
      <c r="B1" s="50"/>
      <c r="C1" s="46" t="s">
        <v>153</v>
      </c>
      <c r="D1" s="27" t="s">
        <v>70</v>
      </c>
      <c r="E1" s="27" t="s">
        <v>71</v>
      </c>
      <c r="F1" s="27" t="s">
        <v>72</v>
      </c>
      <c r="G1" s="27" t="s">
        <v>73</v>
      </c>
      <c r="H1" s="27" t="s">
        <v>74</v>
      </c>
      <c r="I1" s="27" t="s">
        <v>75</v>
      </c>
      <c r="J1" s="27" t="s">
        <v>76</v>
      </c>
      <c r="K1" s="27" t="s">
        <v>77</v>
      </c>
      <c r="L1" s="27" t="s">
        <v>78</v>
      </c>
      <c r="M1" s="27" t="s">
        <v>79</v>
      </c>
      <c r="N1" s="27" t="s">
        <v>80</v>
      </c>
      <c r="O1" s="21" t="s">
        <v>99</v>
      </c>
      <c r="P1" s="21" t="s">
        <v>176</v>
      </c>
    </row>
    <row r="2" spans="1:16">
      <c r="A2" s="41"/>
      <c r="B2" s="41"/>
      <c r="C2" s="23">
        <v>5</v>
      </c>
      <c r="D2" s="41">
        <v>6</v>
      </c>
      <c r="E2" s="41">
        <v>8</v>
      </c>
      <c r="F2" s="41">
        <v>3</v>
      </c>
      <c r="G2" s="41">
        <v>5</v>
      </c>
      <c r="H2" s="41">
        <v>3</v>
      </c>
      <c r="I2" s="41">
        <v>2</v>
      </c>
      <c r="J2" s="41">
        <v>1</v>
      </c>
      <c r="K2" s="41">
        <v>5</v>
      </c>
      <c r="L2" s="41">
        <v>3</v>
      </c>
      <c r="M2" s="41">
        <v>2</v>
      </c>
      <c r="N2" s="41">
        <v>5</v>
      </c>
      <c r="O2" s="22">
        <f t="shared" ref="O2:O33" si="0">SUM(C2:N2)</f>
        <v>48</v>
      </c>
      <c r="P2" s="22"/>
    </row>
    <row r="3" spans="1:16">
      <c r="A3" s="52" t="s">
        <v>0</v>
      </c>
      <c r="B3" s="50" t="s">
        <v>114</v>
      </c>
      <c r="C3" s="51">
        <v>5</v>
      </c>
      <c r="D3" s="50">
        <v>5</v>
      </c>
      <c r="E3" s="50">
        <v>8</v>
      </c>
      <c r="F3" s="50">
        <v>3</v>
      </c>
      <c r="G3" s="50">
        <v>5</v>
      </c>
      <c r="H3" s="50">
        <v>3</v>
      </c>
      <c r="I3" s="50">
        <v>2</v>
      </c>
      <c r="J3" s="50">
        <v>1</v>
      </c>
      <c r="K3" s="50">
        <v>5</v>
      </c>
      <c r="L3" s="50">
        <v>3</v>
      </c>
      <c r="M3" s="50">
        <v>2</v>
      </c>
      <c r="N3" s="50">
        <v>5</v>
      </c>
      <c r="O3" s="40">
        <f t="shared" si="0"/>
        <v>47</v>
      </c>
      <c r="P3" s="47">
        <f t="shared" ref="P3:P34" si="1">O3/48*100</f>
        <v>97.916666666666657</v>
      </c>
    </row>
    <row r="4" spans="1:16">
      <c r="A4" s="52" t="s">
        <v>12</v>
      </c>
      <c r="B4" s="50" t="s">
        <v>104</v>
      </c>
      <c r="C4" s="51">
        <v>5</v>
      </c>
      <c r="D4" s="50">
        <v>4</v>
      </c>
      <c r="E4" s="50">
        <v>8</v>
      </c>
      <c r="F4" s="50">
        <v>3</v>
      </c>
      <c r="G4" s="50">
        <v>5</v>
      </c>
      <c r="H4" s="50">
        <v>3</v>
      </c>
      <c r="I4" s="50">
        <v>2</v>
      </c>
      <c r="J4" s="50">
        <v>1</v>
      </c>
      <c r="K4" s="50">
        <v>5</v>
      </c>
      <c r="L4" s="50">
        <v>3</v>
      </c>
      <c r="M4" s="50">
        <v>2</v>
      </c>
      <c r="N4" s="50">
        <v>5</v>
      </c>
      <c r="O4" s="40">
        <f t="shared" si="0"/>
        <v>46</v>
      </c>
      <c r="P4" s="47">
        <f t="shared" si="1"/>
        <v>95.833333333333343</v>
      </c>
    </row>
    <row r="5" spans="1:16">
      <c r="A5" s="52" t="s">
        <v>33</v>
      </c>
      <c r="B5" s="50" t="s">
        <v>126</v>
      </c>
      <c r="C5" s="51">
        <v>5</v>
      </c>
      <c r="D5" s="50">
        <v>4</v>
      </c>
      <c r="E5" s="50">
        <v>8</v>
      </c>
      <c r="F5" s="50">
        <v>3</v>
      </c>
      <c r="G5" s="50">
        <v>5</v>
      </c>
      <c r="H5" s="50">
        <v>3</v>
      </c>
      <c r="I5" s="50">
        <v>2</v>
      </c>
      <c r="J5" s="50">
        <v>1</v>
      </c>
      <c r="K5" s="50">
        <v>5</v>
      </c>
      <c r="L5" s="50">
        <v>3</v>
      </c>
      <c r="M5" s="50">
        <v>2</v>
      </c>
      <c r="N5" s="50">
        <v>5</v>
      </c>
      <c r="O5" s="40">
        <f t="shared" si="0"/>
        <v>46</v>
      </c>
      <c r="P5" s="47">
        <f t="shared" si="1"/>
        <v>95.833333333333343</v>
      </c>
    </row>
    <row r="6" spans="1:16">
      <c r="A6" s="52" t="s">
        <v>6</v>
      </c>
      <c r="B6" s="50" t="s">
        <v>107</v>
      </c>
      <c r="C6" s="51">
        <v>5</v>
      </c>
      <c r="D6" s="50">
        <v>2</v>
      </c>
      <c r="E6" s="50">
        <v>7</v>
      </c>
      <c r="F6" s="50">
        <v>3</v>
      </c>
      <c r="G6" s="50">
        <v>5</v>
      </c>
      <c r="H6" s="50">
        <v>3</v>
      </c>
      <c r="I6" s="50">
        <v>2</v>
      </c>
      <c r="J6" s="50">
        <v>1</v>
      </c>
      <c r="K6" s="50">
        <v>5</v>
      </c>
      <c r="L6" s="50">
        <v>3</v>
      </c>
      <c r="M6" s="50">
        <v>2</v>
      </c>
      <c r="N6" s="50">
        <v>5</v>
      </c>
      <c r="O6" s="40">
        <f t="shared" si="0"/>
        <v>43</v>
      </c>
      <c r="P6" s="47">
        <f t="shared" si="1"/>
        <v>89.583333333333343</v>
      </c>
    </row>
    <row r="7" spans="1:16">
      <c r="A7" s="52" t="s">
        <v>13</v>
      </c>
      <c r="B7" s="50" t="s">
        <v>113</v>
      </c>
      <c r="C7" s="51">
        <v>5</v>
      </c>
      <c r="D7" s="50">
        <v>6</v>
      </c>
      <c r="E7" s="50">
        <v>8</v>
      </c>
      <c r="F7" s="50">
        <v>3</v>
      </c>
      <c r="G7" s="50">
        <v>0</v>
      </c>
      <c r="H7" s="50">
        <v>3</v>
      </c>
      <c r="I7" s="50">
        <v>2</v>
      </c>
      <c r="J7" s="50">
        <v>1</v>
      </c>
      <c r="K7" s="50">
        <v>5</v>
      </c>
      <c r="L7" s="50">
        <v>3</v>
      </c>
      <c r="M7" s="50">
        <v>2</v>
      </c>
      <c r="N7" s="50">
        <v>5</v>
      </c>
      <c r="O7" s="40">
        <f t="shared" si="0"/>
        <v>43</v>
      </c>
      <c r="P7" s="47">
        <f t="shared" si="1"/>
        <v>89.583333333333343</v>
      </c>
    </row>
    <row r="8" spans="1:16">
      <c r="A8" s="52" t="s">
        <v>42</v>
      </c>
      <c r="B8" s="50" t="s">
        <v>119</v>
      </c>
      <c r="C8" s="51">
        <v>5</v>
      </c>
      <c r="D8" s="19">
        <v>6</v>
      </c>
      <c r="E8" s="50">
        <v>8</v>
      </c>
      <c r="F8" s="50">
        <v>3</v>
      </c>
      <c r="G8" s="50">
        <v>5</v>
      </c>
      <c r="H8" s="50">
        <v>2</v>
      </c>
      <c r="I8" s="50">
        <v>2</v>
      </c>
      <c r="J8" s="50">
        <v>1</v>
      </c>
      <c r="K8" s="50">
        <v>2</v>
      </c>
      <c r="L8" s="50">
        <v>2</v>
      </c>
      <c r="M8" s="50">
        <v>2</v>
      </c>
      <c r="N8" s="50">
        <v>5</v>
      </c>
      <c r="O8" s="40">
        <f t="shared" si="0"/>
        <v>43</v>
      </c>
      <c r="P8" s="47">
        <f t="shared" si="1"/>
        <v>89.583333333333343</v>
      </c>
    </row>
    <row r="9" spans="1:16">
      <c r="A9" s="55" t="s">
        <v>8</v>
      </c>
      <c r="B9" s="19" t="s">
        <v>116</v>
      </c>
      <c r="C9" s="48">
        <v>5</v>
      </c>
      <c r="D9" s="44">
        <v>3</v>
      </c>
      <c r="E9" s="44">
        <v>8</v>
      </c>
      <c r="F9" s="44">
        <v>3</v>
      </c>
      <c r="G9" s="44">
        <v>5</v>
      </c>
      <c r="H9" s="44">
        <v>1</v>
      </c>
      <c r="I9" s="44">
        <v>2</v>
      </c>
      <c r="J9" s="44">
        <v>1</v>
      </c>
      <c r="K9" s="44">
        <v>5</v>
      </c>
      <c r="L9" s="44">
        <v>3</v>
      </c>
      <c r="M9" s="44">
        <v>2</v>
      </c>
      <c r="N9" s="44">
        <v>5</v>
      </c>
      <c r="O9" s="40">
        <f t="shared" si="0"/>
        <v>43</v>
      </c>
      <c r="P9" s="47">
        <f t="shared" si="1"/>
        <v>89.583333333333343</v>
      </c>
    </row>
    <row r="10" spans="1:16">
      <c r="A10" s="52" t="s">
        <v>35</v>
      </c>
      <c r="B10" s="50" t="s">
        <v>108</v>
      </c>
      <c r="C10" s="51">
        <v>5</v>
      </c>
      <c r="D10" s="19">
        <v>5</v>
      </c>
      <c r="E10" s="50">
        <v>8</v>
      </c>
      <c r="F10" s="50">
        <v>3</v>
      </c>
      <c r="G10" s="50">
        <v>0</v>
      </c>
      <c r="H10" s="50">
        <v>3</v>
      </c>
      <c r="I10" s="50">
        <v>2</v>
      </c>
      <c r="J10" s="50">
        <v>1</v>
      </c>
      <c r="K10" s="50">
        <v>5</v>
      </c>
      <c r="L10" s="50">
        <v>3</v>
      </c>
      <c r="M10" s="50">
        <v>2</v>
      </c>
      <c r="N10" s="50">
        <v>5</v>
      </c>
      <c r="O10" s="40">
        <f t="shared" si="0"/>
        <v>42</v>
      </c>
      <c r="P10" s="47">
        <f t="shared" si="1"/>
        <v>87.5</v>
      </c>
    </row>
    <row r="11" spans="1:16">
      <c r="A11" s="52" t="s">
        <v>40</v>
      </c>
      <c r="B11" s="50" t="s">
        <v>109</v>
      </c>
      <c r="C11" s="51">
        <v>5</v>
      </c>
      <c r="D11" s="50">
        <v>5</v>
      </c>
      <c r="E11" s="50">
        <v>8</v>
      </c>
      <c r="F11" s="50">
        <v>3</v>
      </c>
      <c r="G11" s="50">
        <v>0</v>
      </c>
      <c r="H11" s="50">
        <v>3</v>
      </c>
      <c r="I11" s="50">
        <v>2</v>
      </c>
      <c r="J11" s="50">
        <v>1</v>
      </c>
      <c r="K11" s="50">
        <v>5</v>
      </c>
      <c r="L11" s="50">
        <v>3</v>
      </c>
      <c r="M11" s="50">
        <v>2</v>
      </c>
      <c r="N11" s="50">
        <v>5</v>
      </c>
      <c r="O11" s="40">
        <f t="shared" si="0"/>
        <v>42</v>
      </c>
      <c r="P11" s="47">
        <f t="shared" si="1"/>
        <v>87.5</v>
      </c>
    </row>
    <row r="12" spans="1:16">
      <c r="A12" s="52" t="s">
        <v>20</v>
      </c>
      <c r="B12" s="50" t="s">
        <v>101</v>
      </c>
      <c r="C12" s="51">
        <v>5</v>
      </c>
      <c r="D12" s="50">
        <v>5</v>
      </c>
      <c r="E12" s="50">
        <v>8</v>
      </c>
      <c r="F12" s="50">
        <v>2</v>
      </c>
      <c r="G12" s="19">
        <v>0</v>
      </c>
      <c r="H12" s="50">
        <v>3</v>
      </c>
      <c r="I12" s="50">
        <v>2</v>
      </c>
      <c r="J12" s="50">
        <v>1</v>
      </c>
      <c r="K12" s="50">
        <v>5</v>
      </c>
      <c r="L12" s="50">
        <v>3</v>
      </c>
      <c r="M12" s="50">
        <v>2</v>
      </c>
      <c r="N12" s="50">
        <v>5</v>
      </c>
      <c r="O12" s="40">
        <f t="shared" si="0"/>
        <v>41</v>
      </c>
      <c r="P12" s="47">
        <f t="shared" si="1"/>
        <v>85.416666666666657</v>
      </c>
    </row>
    <row r="13" spans="1:16">
      <c r="A13" s="50" t="s">
        <v>5</v>
      </c>
      <c r="B13" s="50" t="s">
        <v>128</v>
      </c>
      <c r="C13" s="51">
        <v>5</v>
      </c>
      <c r="D13" s="19">
        <v>4</v>
      </c>
      <c r="E13" s="50">
        <v>8</v>
      </c>
      <c r="F13" s="50">
        <v>3</v>
      </c>
      <c r="G13" s="50">
        <v>5</v>
      </c>
      <c r="H13" s="19">
        <v>0</v>
      </c>
      <c r="I13" s="50">
        <v>2</v>
      </c>
      <c r="J13" s="50">
        <v>1</v>
      </c>
      <c r="K13" s="50">
        <v>5</v>
      </c>
      <c r="L13" s="19">
        <v>0</v>
      </c>
      <c r="M13" s="50">
        <v>2</v>
      </c>
      <c r="N13" s="50">
        <v>5</v>
      </c>
      <c r="O13" s="40">
        <f t="shared" si="0"/>
        <v>40</v>
      </c>
      <c r="P13" s="47">
        <f t="shared" si="1"/>
        <v>83.333333333333343</v>
      </c>
    </row>
    <row r="14" spans="1:16">
      <c r="A14" s="50" t="s">
        <v>10</v>
      </c>
      <c r="B14" s="50" t="s">
        <v>131</v>
      </c>
      <c r="C14" s="51">
        <v>5</v>
      </c>
      <c r="D14" s="19">
        <v>3</v>
      </c>
      <c r="E14" s="50">
        <v>8</v>
      </c>
      <c r="F14" s="50">
        <v>3</v>
      </c>
      <c r="G14" s="50">
        <v>5</v>
      </c>
      <c r="H14" s="50">
        <v>3</v>
      </c>
      <c r="I14" s="50">
        <v>2</v>
      </c>
      <c r="J14" s="50">
        <v>1</v>
      </c>
      <c r="K14" s="50">
        <v>4</v>
      </c>
      <c r="L14" s="50">
        <v>3</v>
      </c>
      <c r="M14" s="50">
        <v>2</v>
      </c>
      <c r="N14" s="19">
        <v>0</v>
      </c>
      <c r="O14" s="40">
        <f t="shared" si="0"/>
        <v>39</v>
      </c>
      <c r="P14" s="47">
        <f t="shared" si="1"/>
        <v>81.25</v>
      </c>
    </row>
    <row r="15" spans="1:16">
      <c r="A15" s="50" t="s">
        <v>30</v>
      </c>
      <c r="B15" s="50" t="s">
        <v>110</v>
      </c>
      <c r="C15" s="51">
        <v>5</v>
      </c>
      <c r="D15" s="19">
        <v>3</v>
      </c>
      <c r="E15" s="50">
        <v>8</v>
      </c>
      <c r="F15" s="50">
        <v>2</v>
      </c>
      <c r="G15" s="19">
        <v>0</v>
      </c>
      <c r="H15" s="50">
        <v>3</v>
      </c>
      <c r="I15" s="50">
        <v>2</v>
      </c>
      <c r="J15" s="50">
        <v>1</v>
      </c>
      <c r="K15" s="50">
        <v>5</v>
      </c>
      <c r="L15" s="50">
        <v>3</v>
      </c>
      <c r="M15" s="50">
        <v>2</v>
      </c>
      <c r="N15" s="50">
        <v>5</v>
      </c>
      <c r="O15" s="40">
        <f t="shared" si="0"/>
        <v>39</v>
      </c>
      <c r="P15" s="47">
        <f t="shared" si="1"/>
        <v>81.25</v>
      </c>
    </row>
    <row r="16" spans="1:16">
      <c r="A16" s="50" t="s">
        <v>102</v>
      </c>
      <c r="B16" s="50" t="s">
        <v>103</v>
      </c>
      <c r="C16" s="51">
        <v>4</v>
      </c>
      <c r="D16" s="50">
        <v>4</v>
      </c>
      <c r="E16" s="50">
        <v>8</v>
      </c>
      <c r="F16" s="50">
        <v>3</v>
      </c>
      <c r="G16" s="19">
        <v>0</v>
      </c>
      <c r="H16" s="50">
        <v>2</v>
      </c>
      <c r="I16" s="50">
        <v>2</v>
      </c>
      <c r="J16" s="50">
        <v>1</v>
      </c>
      <c r="K16" s="50">
        <v>5</v>
      </c>
      <c r="L16" s="50">
        <v>3</v>
      </c>
      <c r="M16" s="50">
        <v>2</v>
      </c>
      <c r="N16" s="50">
        <v>5</v>
      </c>
      <c r="O16" s="40">
        <f t="shared" si="0"/>
        <v>39</v>
      </c>
      <c r="P16" s="47">
        <f t="shared" si="1"/>
        <v>81.25</v>
      </c>
    </row>
    <row r="17" spans="1:16">
      <c r="A17" s="50" t="s">
        <v>16</v>
      </c>
      <c r="B17" s="50" t="s">
        <v>124</v>
      </c>
      <c r="C17" s="51">
        <v>4</v>
      </c>
      <c r="D17" s="50">
        <v>3</v>
      </c>
      <c r="E17" s="50">
        <v>8</v>
      </c>
      <c r="F17" s="50">
        <v>2</v>
      </c>
      <c r="G17" s="50">
        <v>5</v>
      </c>
      <c r="H17" s="50">
        <v>0</v>
      </c>
      <c r="I17" s="50">
        <v>2</v>
      </c>
      <c r="J17" s="50">
        <v>1</v>
      </c>
      <c r="K17" s="19">
        <v>3</v>
      </c>
      <c r="L17" s="50">
        <v>3</v>
      </c>
      <c r="M17" s="50">
        <v>2</v>
      </c>
      <c r="N17" s="50">
        <v>5</v>
      </c>
      <c r="O17" s="40">
        <f t="shared" si="0"/>
        <v>38</v>
      </c>
      <c r="P17" s="47">
        <f t="shared" si="1"/>
        <v>79.166666666666657</v>
      </c>
    </row>
    <row r="18" spans="1:16">
      <c r="A18" s="50" t="s">
        <v>9</v>
      </c>
      <c r="B18" s="50" t="s">
        <v>137</v>
      </c>
      <c r="C18" s="48">
        <v>0</v>
      </c>
      <c r="D18" s="50">
        <v>5</v>
      </c>
      <c r="E18" s="50">
        <v>8</v>
      </c>
      <c r="F18" s="50">
        <v>3</v>
      </c>
      <c r="G18" s="50">
        <v>5</v>
      </c>
      <c r="H18" s="50">
        <v>3</v>
      </c>
      <c r="I18" s="50">
        <v>2</v>
      </c>
      <c r="J18" s="50">
        <v>1</v>
      </c>
      <c r="K18" s="50">
        <v>5</v>
      </c>
      <c r="L18" s="50">
        <v>3</v>
      </c>
      <c r="M18" s="50">
        <v>2</v>
      </c>
      <c r="N18" s="50">
        <v>0</v>
      </c>
      <c r="O18" s="40">
        <f t="shared" si="0"/>
        <v>37</v>
      </c>
      <c r="P18" s="47">
        <f t="shared" si="1"/>
        <v>77.083333333333343</v>
      </c>
    </row>
    <row r="19" spans="1:16">
      <c r="A19" s="50" t="s">
        <v>38</v>
      </c>
      <c r="B19" s="50" t="s">
        <v>130</v>
      </c>
      <c r="C19" s="51">
        <v>5</v>
      </c>
      <c r="D19" s="50">
        <v>3</v>
      </c>
      <c r="E19" s="50">
        <v>7</v>
      </c>
      <c r="F19" s="50">
        <v>2</v>
      </c>
      <c r="G19" s="50">
        <v>0</v>
      </c>
      <c r="H19" s="50">
        <v>3</v>
      </c>
      <c r="I19" s="50">
        <v>2</v>
      </c>
      <c r="J19" s="50">
        <v>1</v>
      </c>
      <c r="K19" s="50">
        <v>5</v>
      </c>
      <c r="L19" s="50">
        <v>2</v>
      </c>
      <c r="M19" s="50">
        <v>2</v>
      </c>
      <c r="N19" s="50">
        <v>5</v>
      </c>
      <c r="O19" s="40">
        <f t="shared" si="0"/>
        <v>37</v>
      </c>
      <c r="P19" s="47">
        <f t="shared" si="1"/>
        <v>77.083333333333343</v>
      </c>
    </row>
    <row r="20" spans="1:16">
      <c r="A20" s="50" t="s">
        <v>27</v>
      </c>
      <c r="B20" s="50" t="s">
        <v>139</v>
      </c>
      <c r="C20" s="51">
        <v>5</v>
      </c>
      <c r="D20" s="19">
        <v>4</v>
      </c>
      <c r="E20" s="50">
        <v>8</v>
      </c>
      <c r="F20" s="50">
        <v>3</v>
      </c>
      <c r="G20" s="19">
        <v>0</v>
      </c>
      <c r="H20" s="50">
        <v>3</v>
      </c>
      <c r="I20" s="50">
        <v>2</v>
      </c>
      <c r="J20" s="50">
        <v>1</v>
      </c>
      <c r="K20" s="50">
        <v>5</v>
      </c>
      <c r="L20" s="50">
        <v>3</v>
      </c>
      <c r="M20" s="50">
        <v>2</v>
      </c>
      <c r="N20" s="50">
        <v>0</v>
      </c>
      <c r="O20" s="40">
        <f t="shared" si="0"/>
        <v>36</v>
      </c>
      <c r="P20" s="47">
        <f t="shared" si="1"/>
        <v>75</v>
      </c>
    </row>
    <row r="21" spans="1:16">
      <c r="A21" s="50" t="s">
        <v>11</v>
      </c>
      <c r="B21" s="50" t="s">
        <v>133</v>
      </c>
      <c r="C21" s="51">
        <v>4</v>
      </c>
      <c r="D21" s="50">
        <v>3</v>
      </c>
      <c r="E21" s="50">
        <v>8</v>
      </c>
      <c r="F21" s="19">
        <v>0</v>
      </c>
      <c r="G21" s="19">
        <v>0</v>
      </c>
      <c r="H21" s="50">
        <v>3</v>
      </c>
      <c r="I21" s="50">
        <v>2</v>
      </c>
      <c r="J21" s="50">
        <v>1</v>
      </c>
      <c r="K21" s="50">
        <v>4</v>
      </c>
      <c r="L21" s="50">
        <v>3</v>
      </c>
      <c r="M21" s="50">
        <v>2</v>
      </c>
      <c r="N21" s="50">
        <v>5</v>
      </c>
      <c r="O21" s="40">
        <f t="shared" si="0"/>
        <v>35</v>
      </c>
      <c r="P21" s="47">
        <f t="shared" si="1"/>
        <v>72.916666666666657</v>
      </c>
    </row>
    <row r="22" spans="1:16">
      <c r="A22" s="50" t="s">
        <v>28</v>
      </c>
      <c r="B22" s="50" t="s">
        <v>100</v>
      </c>
      <c r="C22" s="51">
        <v>5</v>
      </c>
      <c r="D22" s="50">
        <v>2</v>
      </c>
      <c r="E22" s="50">
        <v>8</v>
      </c>
      <c r="F22" s="50">
        <v>3</v>
      </c>
      <c r="G22" s="50">
        <v>0</v>
      </c>
      <c r="H22" s="50">
        <v>1</v>
      </c>
      <c r="I22" s="50">
        <v>2</v>
      </c>
      <c r="J22" s="50">
        <v>1</v>
      </c>
      <c r="K22" s="50">
        <v>5</v>
      </c>
      <c r="L22" s="50">
        <v>3</v>
      </c>
      <c r="M22" s="50">
        <v>0</v>
      </c>
      <c r="N22" s="50">
        <v>5</v>
      </c>
      <c r="O22" s="40">
        <f t="shared" si="0"/>
        <v>35</v>
      </c>
      <c r="P22" s="47">
        <f t="shared" si="1"/>
        <v>72.916666666666657</v>
      </c>
    </row>
    <row r="23" spans="1:16">
      <c r="A23" s="50" t="s">
        <v>111</v>
      </c>
      <c r="B23" s="50" t="s">
        <v>112</v>
      </c>
      <c r="C23" s="51">
        <v>2</v>
      </c>
      <c r="D23" s="19">
        <v>2</v>
      </c>
      <c r="E23" s="50">
        <v>8</v>
      </c>
      <c r="F23" s="50">
        <v>2</v>
      </c>
      <c r="G23" s="50">
        <v>0</v>
      </c>
      <c r="H23" s="50">
        <v>3</v>
      </c>
      <c r="I23" s="50">
        <v>2</v>
      </c>
      <c r="J23" s="50">
        <v>1</v>
      </c>
      <c r="K23" s="50">
        <v>5</v>
      </c>
      <c r="L23" s="50">
        <v>2</v>
      </c>
      <c r="M23" s="50">
        <v>2</v>
      </c>
      <c r="N23" s="50">
        <v>5</v>
      </c>
      <c r="O23" s="40">
        <f t="shared" si="0"/>
        <v>34</v>
      </c>
      <c r="P23" s="47">
        <f t="shared" si="1"/>
        <v>70.833333333333343</v>
      </c>
    </row>
    <row r="24" spans="1:16">
      <c r="A24" s="50" t="s">
        <v>41</v>
      </c>
      <c r="B24" s="50" t="s">
        <v>118</v>
      </c>
      <c r="C24" s="51">
        <v>5</v>
      </c>
      <c r="D24" s="19">
        <v>2</v>
      </c>
      <c r="E24" s="50">
        <v>8</v>
      </c>
      <c r="F24" s="50">
        <v>3</v>
      </c>
      <c r="G24" s="50">
        <v>0</v>
      </c>
      <c r="H24" s="50">
        <v>0</v>
      </c>
      <c r="I24" s="50">
        <v>2</v>
      </c>
      <c r="J24" s="50">
        <v>1</v>
      </c>
      <c r="K24" s="50">
        <v>4</v>
      </c>
      <c r="L24" s="50">
        <v>2</v>
      </c>
      <c r="M24" s="50">
        <v>2</v>
      </c>
      <c r="N24" s="50">
        <v>5</v>
      </c>
      <c r="O24" s="40">
        <f t="shared" si="0"/>
        <v>34</v>
      </c>
      <c r="P24" s="47">
        <f t="shared" si="1"/>
        <v>70.833333333333343</v>
      </c>
    </row>
    <row r="25" spans="1:16">
      <c r="A25" s="50" t="s">
        <v>22</v>
      </c>
      <c r="B25" s="50" t="s">
        <v>147</v>
      </c>
      <c r="C25" s="51">
        <v>5</v>
      </c>
      <c r="D25" s="50">
        <v>2</v>
      </c>
      <c r="E25" s="50">
        <v>8</v>
      </c>
      <c r="F25" s="50">
        <v>2</v>
      </c>
      <c r="G25" s="50">
        <v>0</v>
      </c>
      <c r="H25" s="50">
        <v>3</v>
      </c>
      <c r="I25" s="50">
        <v>2</v>
      </c>
      <c r="J25" s="50">
        <v>1</v>
      </c>
      <c r="K25" s="50">
        <v>3</v>
      </c>
      <c r="L25" s="19">
        <v>0</v>
      </c>
      <c r="M25" s="50">
        <v>2</v>
      </c>
      <c r="N25" s="50">
        <v>5</v>
      </c>
      <c r="O25" s="40">
        <f t="shared" si="0"/>
        <v>33</v>
      </c>
      <c r="P25" s="47">
        <f t="shared" si="1"/>
        <v>68.75</v>
      </c>
    </row>
    <row r="26" spans="1:16">
      <c r="A26" s="50" t="s">
        <v>24</v>
      </c>
      <c r="B26" s="50" t="s">
        <v>149</v>
      </c>
      <c r="C26" s="51">
        <v>2</v>
      </c>
      <c r="D26" s="50">
        <v>2</v>
      </c>
      <c r="E26" s="50">
        <v>8</v>
      </c>
      <c r="F26" s="19">
        <v>0</v>
      </c>
      <c r="G26" s="19">
        <v>0</v>
      </c>
      <c r="H26" s="50">
        <v>3</v>
      </c>
      <c r="I26" s="50">
        <v>2</v>
      </c>
      <c r="J26" s="50">
        <v>1</v>
      </c>
      <c r="K26" s="50">
        <v>5</v>
      </c>
      <c r="L26" s="50">
        <v>3</v>
      </c>
      <c r="M26" s="50">
        <v>2</v>
      </c>
      <c r="N26" s="50">
        <v>5</v>
      </c>
      <c r="O26" s="40">
        <f t="shared" si="0"/>
        <v>33</v>
      </c>
      <c r="P26" s="47">
        <f t="shared" si="1"/>
        <v>68.75</v>
      </c>
    </row>
    <row r="27" spans="1:16">
      <c r="A27" s="50" t="s">
        <v>7</v>
      </c>
      <c r="B27" s="50" t="s">
        <v>105</v>
      </c>
      <c r="C27" s="51">
        <v>5</v>
      </c>
      <c r="D27" s="19">
        <v>3</v>
      </c>
      <c r="E27" s="50">
        <v>8</v>
      </c>
      <c r="F27" s="50">
        <v>2</v>
      </c>
      <c r="G27" s="19">
        <v>0</v>
      </c>
      <c r="H27" s="50">
        <v>0</v>
      </c>
      <c r="I27" s="50">
        <v>2</v>
      </c>
      <c r="J27" s="50">
        <v>1</v>
      </c>
      <c r="K27" s="50">
        <v>3</v>
      </c>
      <c r="L27" s="50">
        <v>3</v>
      </c>
      <c r="M27" s="50">
        <v>0</v>
      </c>
      <c r="N27" s="50">
        <v>5</v>
      </c>
      <c r="O27" s="40">
        <f t="shared" si="0"/>
        <v>32</v>
      </c>
      <c r="P27" s="47">
        <f t="shared" si="1"/>
        <v>66.666666666666657</v>
      </c>
    </row>
    <row r="28" spans="1:16">
      <c r="A28" s="50" t="s">
        <v>57</v>
      </c>
      <c r="B28" s="50" t="s">
        <v>141</v>
      </c>
      <c r="C28" s="51">
        <v>5</v>
      </c>
      <c r="D28" s="50">
        <v>3</v>
      </c>
      <c r="E28" s="50">
        <v>7</v>
      </c>
      <c r="F28" s="50">
        <v>2</v>
      </c>
      <c r="G28" s="19">
        <v>0</v>
      </c>
      <c r="H28" s="19">
        <v>0</v>
      </c>
      <c r="I28" s="50">
        <v>0</v>
      </c>
      <c r="J28" s="50">
        <v>0</v>
      </c>
      <c r="K28" s="50">
        <v>4</v>
      </c>
      <c r="L28" s="50">
        <v>3</v>
      </c>
      <c r="M28" s="50">
        <v>2</v>
      </c>
      <c r="N28" s="50">
        <v>5</v>
      </c>
      <c r="O28" s="40">
        <f t="shared" si="0"/>
        <v>31</v>
      </c>
      <c r="P28" s="47">
        <f t="shared" si="1"/>
        <v>64.583333333333343</v>
      </c>
    </row>
    <row r="29" spans="1:16">
      <c r="A29" s="50" t="s">
        <v>44</v>
      </c>
      <c r="B29" s="50" t="s">
        <v>121</v>
      </c>
      <c r="C29" s="51">
        <v>5</v>
      </c>
      <c r="D29" s="50">
        <v>4</v>
      </c>
      <c r="E29" s="50">
        <v>8</v>
      </c>
      <c r="F29" s="50">
        <v>3</v>
      </c>
      <c r="G29" s="19">
        <v>0</v>
      </c>
      <c r="H29" s="50">
        <v>0</v>
      </c>
      <c r="I29" s="50">
        <v>2</v>
      </c>
      <c r="J29" s="50">
        <v>1</v>
      </c>
      <c r="K29" s="50">
        <v>5</v>
      </c>
      <c r="L29" s="50">
        <v>3</v>
      </c>
      <c r="M29" s="19">
        <v>0</v>
      </c>
      <c r="N29" s="19">
        <v>0</v>
      </c>
      <c r="O29" s="40">
        <f t="shared" si="0"/>
        <v>31</v>
      </c>
      <c r="P29" s="47">
        <f t="shared" si="1"/>
        <v>64.583333333333343</v>
      </c>
    </row>
    <row r="30" spans="1:16">
      <c r="A30" s="50" t="s">
        <v>3</v>
      </c>
      <c r="B30" s="50" t="s">
        <v>169</v>
      </c>
      <c r="C30" s="51">
        <v>5</v>
      </c>
      <c r="D30" s="19">
        <v>2</v>
      </c>
      <c r="E30" s="50">
        <v>8</v>
      </c>
      <c r="F30" s="50">
        <v>3</v>
      </c>
      <c r="G30" s="19">
        <v>0</v>
      </c>
      <c r="H30" s="19">
        <v>0</v>
      </c>
      <c r="I30" s="50">
        <v>2</v>
      </c>
      <c r="J30" s="50">
        <v>1</v>
      </c>
      <c r="K30" s="50">
        <v>5</v>
      </c>
      <c r="L30" s="50">
        <v>2</v>
      </c>
      <c r="M30" s="50">
        <v>2</v>
      </c>
      <c r="N30" s="19">
        <v>0</v>
      </c>
      <c r="O30" s="40">
        <f t="shared" si="0"/>
        <v>30</v>
      </c>
      <c r="P30" s="47">
        <f t="shared" si="1"/>
        <v>62.5</v>
      </c>
    </row>
    <row r="31" spans="1:16">
      <c r="A31" s="50" t="s">
        <v>122</v>
      </c>
      <c r="B31" s="50" t="s">
        <v>132</v>
      </c>
      <c r="C31" s="51">
        <v>5</v>
      </c>
      <c r="D31" s="50">
        <v>3</v>
      </c>
      <c r="E31" s="50">
        <v>8</v>
      </c>
      <c r="F31" s="50">
        <v>3</v>
      </c>
      <c r="G31" s="19">
        <v>0</v>
      </c>
      <c r="H31" s="50">
        <v>1</v>
      </c>
      <c r="I31" s="50">
        <v>2</v>
      </c>
      <c r="J31" s="50">
        <v>1</v>
      </c>
      <c r="K31" s="50">
        <v>5</v>
      </c>
      <c r="L31" s="50">
        <v>0</v>
      </c>
      <c r="M31" s="50">
        <v>2</v>
      </c>
      <c r="N31" s="50">
        <v>0</v>
      </c>
      <c r="O31" s="40">
        <f t="shared" si="0"/>
        <v>30</v>
      </c>
      <c r="P31" s="47">
        <f t="shared" si="1"/>
        <v>62.5</v>
      </c>
    </row>
    <row r="32" spans="1:16">
      <c r="A32" s="50" t="s">
        <v>21</v>
      </c>
      <c r="B32" s="50" t="s">
        <v>127</v>
      </c>
      <c r="C32" s="48">
        <v>0</v>
      </c>
      <c r="D32" s="50">
        <v>3</v>
      </c>
      <c r="E32" s="50">
        <v>8</v>
      </c>
      <c r="F32" s="50">
        <v>3</v>
      </c>
      <c r="G32" s="19">
        <v>0</v>
      </c>
      <c r="H32" s="50">
        <v>3</v>
      </c>
      <c r="I32" s="50">
        <v>2</v>
      </c>
      <c r="J32" s="50">
        <v>1</v>
      </c>
      <c r="K32" s="50">
        <v>5</v>
      </c>
      <c r="L32" s="50">
        <v>3</v>
      </c>
      <c r="M32" s="50">
        <v>2</v>
      </c>
      <c r="N32" s="19">
        <v>0</v>
      </c>
      <c r="O32" s="40">
        <f t="shared" si="0"/>
        <v>30</v>
      </c>
      <c r="P32" s="47">
        <f t="shared" si="1"/>
        <v>62.5</v>
      </c>
    </row>
    <row r="33" spans="1:16">
      <c r="A33" s="50" t="s">
        <v>31</v>
      </c>
      <c r="B33" s="50" t="s">
        <v>129</v>
      </c>
      <c r="C33" s="51">
        <v>5</v>
      </c>
      <c r="D33" s="19">
        <v>2</v>
      </c>
      <c r="E33" s="19">
        <v>0</v>
      </c>
      <c r="F33" s="50">
        <v>2</v>
      </c>
      <c r="G33" s="19">
        <v>0</v>
      </c>
      <c r="H33" s="50">
        <v>3</v>
      </c>
      <c r="I33" s="50">
        <v>2</v>
      </c>
      <c r="J33" s="50">
        <v>1</v>
      </c>
      <c r="K33" s="50">
        <v>5</v>
      </c>
      <c r="L33" s="50">
        <v>3</v>
      </c>
      <c r="M33" s="50">
        <v>2</v>
      </c>
      <c r="N33" s="50">
        <v>5</v>
      </c>
      <c r="O33" s="40">
        <f t="shared" si="0"/>
        <v>30</v>
      </c>
      <c r="P33" s="47">
        <f t="shared" si="1"/>
        <v>62.5</v>
      </c>
    </row>
    <row r="34" spans="1:16">
      <c r="A34" s="50" t="s">
        <v>34</v>
      </c>
      <c r="B34" s="50" t="s">
        <v>142</v>
      </c>
      <c r="C34" s="51">
        <v>5</v>
      </c>
      <c r="D34" s="50">
        <v>3</v>
      </c>
      <c r="E34" s="50">
        <v>8</v>
      </c>
      <c r="F34" s="50">
        <v>3</v>
      </c>
      <c r="G34" s="19">
        <v>0</v>
      </c>
      <c r="H34" s="50">
        <v>1</v>
      </c>
      <c r="I34" s="50">
        <v>2</v>
      </c>
      <c r="J34" s="50">
        <v>1</v>
      </c>
      <c r="K34" s="19">
        <v>3</v>
      </c>
      <c r="L34" s="50">
        <v>3</v>
      </c>
      <c r="M34" s="19">
        <v>0</v>
      </c>
      <c r="N34" s="19">
        <v>0</v>
      </c>
      <c r="O34" s="40">
        <f t="shared" ref="O34:O56" si="2">SUM(C34:N34)</f>
        <v>29</v>
      </c>
      <c r="P34" s="47">
        <f t="shared" si="1"/>
        <v>60.416666666666664</v>
      </c>
    </row>
    <row r="35" spans="1:16">
      <c r="A35" s="50" t="s">
        <v>122</v>
      </c>
      <c r="B35" s="50" t="s">
        <v>123</v>
      </c>
      <c r="C35" s="48">
        <v>5</v>
      </c>
      <c r="D35" s="50">
        <v>2</v>
      </c>
      <c r="E35" s="50">
        <v>3</v>
      </c>
      <c r="F35" s="19">
        <v>0</v>
      </c>
      <c r="G35" s="19">
        <v>0</v>
      </c>
      <c r="H35" s="50">
        <v>3</v>
      </c>
      <c r="I35" s="50">
        <v>2</v>
      </c>
      <c r="J35" s="50">
        <v>1</v>
      </c>
      <c r="K35" s="50">
        <v>3</v>
      </c>
      <c r="L35" s="50">
        <v>3</v>
      </c>
      <c r="M35" s="50">
        <v>2</v>
      </c>
      <c r="N35" s="50">
        <v>4</v>
      </c>
      <c r="O35" s="40">
        <f t="shared" si="2"/>
        <v>28</v>
      </c>
      <c r="P35" s="47">
        <f t="shared" ref="P35:P56" si="3">O35/48*100</f>
        <v>58.333333333333336</v>
      </c>
    </row>
    <row r="36" spans="1:16">
      <c r="A36" s="50" t="s">
        <v>36</v>
      </c>
      <c r="B36" s="50" t="s">
        <v>144</v>
      </c>
      <c r="C36" s="51">
        <v>5</v>
      </c>
      <c r="D36" s="19">
        <v>2</v>
      </c>
      <c r="E36" s="19">
        <v>0</v>
      </c>
      <c r="F36" s="50">
        <v>1</v>
      </c>
      <c r="G36" s="19">
        <v>0</v>
      </c>
      <c r="H36" s="50">
        <v>3</v>
      </c>
      <c r="I36" s="50">
        <v>2</v>
      </c>
      <c r="J36" s="50">
        <v>1</v>
      </c>
      <c r="K36" s="50">
        <v>4</v>
      </c>
      <c r="L36" s="50">
        <v>3</v>
      </c>
      <c r="M36" s="50">
        <v>2</v>
      </c>
      <c r="N36" s="50">
        <v>5</v>
      </c>
      <c r="O36" s="40">
        <f t="shared" si="2"/>
        <v>28</v>
      </c>
      <c r="P36" s="47">
        <f t="shared" si="3"/>
        <v>58.333333333333336</v>
      </c>
    </row>
    <row r="37" spans="1:16">
      <c r="A37" s="50" t="s">
        <v>26</v>
      </c>
      <c r="B37" s="50" t="s">
        <v>136</v>
      </c>
      <c r="C37" s="51">
        <v>5</v>
      </c>
      <c r="D37" s="50">
        <v>2</v>
      </c>
      <c r="E37" s="50">
        <v>8</v>
      </c>
      <c r="F37" s="50">
        <v>3</v>
      </c>
      <c r="G37" s="19">
        <v>0</v>
      </c>
      <c r="H37" s="50">
        <v>1</v>
      </c>
      <c r="I37" s="50">
        <v>2</v>
      </c>
      <c r="J37" s="50">
        <v>1</v>
      </c>
      <c r="K37" s="19">
        <v>0</v>
      </c>
      <c r="L37" s="50">
        <v>3</v>
      </c>
      <c r="M37" s="50">
        <v>2</v>
      </c>
      <c r="N37" s="19">
        <v>0</v>
      </c>
      <c r="O37" s="40">
        <f t="shared" si="2"/>
        <v>27</v>
      </c>
      <c r="P37" s="47">
        <f t="shared" si="3"/>
        <v>56.25</v>
      </c>
    </row>
    <row r="38" spans="1:16">
      <c r="A38" s="50" t="s">
        <v>122</v>
      </c>
      <c r="B38" s="50" t="s">
        <v>148</v>
      </c>
      <c r="C38" s="51">
        <v>0</v>
      </c>
      <c r="D38" s="50">
        <v>2</v>
      </c>
      <c r="E38" s="50">
        <v>7</v>
      </c>
      <c r="F38" s="50">
        <v>3</v>
      </c>
      <c r="G38" s="19">
        <v>0</v>
      </c>
      <c r="H38" s="50">
        <v>0</v>
      </c>
      <c r="I38" s="50">
        <v>2</v>
      </c>
      <c r="J38" s="50">
        <v>1</v>
      </c>
      <c r="K38" s="50">
        <v>5</v>
      </c>
      <c r="L38" s="50">
        <v>3</v>
      </c>
      <c r="M38" s="50">
        <v>2</v>
      </c>
      <c r="N38" s="19">
        <v>0</v>
      </c>
      <c r="O38" s="40">
        <f t="shared" si="2"/>
        <v>25</v>
      </c>
      <c r="P38" s="47">
        <f t="shared" si="3"/>
        <v>52.083333333333336</v>
      </c>
    </row>
    <row r="39" spans="1:16">
      <c r="A39" s="50" t="s">
        <v>18</v>
      </c>
      <c r="B39" s="50" t="s">
        <v>125</v>
      </c>
      <c r="C39" s="48">
        <v>0</v>
      </c>
      <c r="D39" s="19">
        <v>2</v>
      </c>
      <c r="E39" s="50">
        <v>7</v>
      </c>
      <c r="F39" s="50">
        <v>3</v>
      </c>
      <c r="G39" s="19">
        <v>0</v>
      </c>
      <c r="H39" s="19">
        <v>0</v>
      </c>
      <c r="I39" s="50">
        <v>0</v>
      </c>
      <c r="J39" s="50">
        <v>0</v>
      </c>
      <c r="K39" s="50">
        <v>3</v>
      </c>
      <c r="L39" s="50">
        <v>3</v>
      </c>
      <c r="M39" s="50">
        <v>2</v>
      </c>
      <c r="N39" s="50">
        <v>5</v>
      </c>
      <c r="O39" s="40">
        <f t="shared" si="2"/>
        <v>25</v>
      </c>
      <c r="P39" s="47">
        <f t="shared" si="3"/>
        <v>52.083333333333336</v>
      </c>
    </row>
    <row r="40" spans="1:16">
      <c r="A40" s="50" t="s">
        <v>174</v>
      </c>
      <c r="B40" s="50" t="s">
        <v>138</v>
      </c>
      <c r="C40" s="51">
        <v>5</v>
      </c>
      <c r="D40" s="19">
        <v>2</v>
      </c>
      <c r="E40" s="50">
        <v>8</v>
      </c>
      <c r="F40" s="50">
        <v>2</v>
      </c>
      <c r="G40" s="19">
        <v>0</v>
      </c>
      <c r="H40" s="19">
        <v>0</v>
      </c>
      <c r="I40" s="50">
        <v>0</v>
      </c>
      <c r="J40" s="50">
        <v>0</v>
      </c>
      <c r="K40" s="19">
        <v>3</v>
      </c>
      <c r="L40" s="50">
        <v>2</v>
      </c>
      <c r="M40" s="50">
        <v>2</v>
      </c>
      <c r="N40" s="19">
        <v>0</v>
      </c>
      <c r="O40" s="40">
        <f t="shared" si="2"/>
        <v>24</v>
      </c>
      <c r="P40" s="47">
        <f t="shared" si="3"/>
        <v>50</v>
      </c>
    </row>
    <row r="41" spans="1:16">
      <c r="A41" s="50" t="s">
        <v>23</v>
      </c>
      <c r="B41" s="50" t="s">
        <v>120</v>
      </c>
      <c r="C41" s="48">
        <v>0</v>
      </c>
      <c r="D41" s="19">
        <v>2</v>
      </c>
      <c r="E41" s="50">
        <v>8</v>
      </c>
      <c r="F41" s="50">
        <v>1</v>
      </c>
      <c r="G41" s="50">
        <v>0</v>
      </c>
      <c r="H41" s="19">
        <v>0</v>
      </c>
      <c r="I41" s="50">
        <v>0</v>
      </c>
      <c r="J41" s="50">
        <v>0</v>
      </c>
      <c r="K41" s="50">
        <v>4</v>
      </c>
      <c r="L41" s="50">
        <v>2</v>
      </c>
      <c r="M41" s="50">
        <v>2</v>
      </c>
      <c r="N41" s="50">
        <v>5</v>
      </c>
      <c r="O41" s="40">
        <f t="shared" si="2"/>
        <v>24</v>
      </c>
      <c r="P41" s="47">
        <f t="shared" si="3"/>
        <v>50</v>
      </c>
    </row>
    <row r="42" spans="1:16">
      <c r="A42" s="50" t="s">
        <v>43</v>
      </c>
      <c r="B42" s="50" t="s">
        <v>106</v>
      </c>
      <c r="C42" s="51">
        <v>5</v>
      </c>
      <c r="D42" s="50">
        <v>1</v>
      </c>
      <c r="E42" s="19">
        <v>0</v>
      </c>
      <c r="F42" s="50">
        <v>3</v>
      </c>
      <c r="G42" s="19">
        <v>0</v>
      </c>
      <c r="H42" s="50">
        <v>0</v>
      </c>
      <c r="I42" s="50">
        <v>2</v>
      </c>
      <c r="J42" s="50">
        <v>1</v>
      </c>
      <c r="K42" s="50">
        <v>5</v>
      </c>
      <c r="L42" s="19">
        <v>0</v>
      </c>
      <c r="M42" s="50">
        <v>2</v>
      </c>
      <c r="N42" s="50">
        <v>5</v>
      </c>
      <c r="O42" s="40">
        <f t="shared" si="2"/>
        <v>24</v>
      </c>
      <c r="P42" s="47">
        <f t="shared" si="3"/>
        <v>50</v>
      </c>
    </row>
    <row r="43" spans="1:16">
      <c r="A43" s="50" t="s">
        <v>2</v>
      </c>
      <c r="B43" s="50" t="s">
        <v>135</v>
      </c>
      <c r="C43" s="51">
        <v>4</v>
      </c>
      <c r="D43" s="19">
        <v>0</v>
      </c>
      <c r="E43" s="19">
        <v>0</v>
      </c>
      <c r="F43" s="19">
        <v>0</v>
      </c>
      <c r="G43" s="19">
        <v>0</v>
      </c>
      <c r="H43" s="50">
        <v>3</v>
      </c>
      <c r="I43" s="50">
        <v>2</v>
      </c>
      <c r="J43" s="50">
        <v>1</v>
      </c>
      <c r="K43" s="50">
        <v>5</v>
      </c>
      <c r="L43" s="50">
        <v>2</v>
      </c>
      <c r="M43" s="50">
        <v>0</v>
      </c>
      <c r="N43" s="50">
        <v>4</v>
      </c>
      <c r="O43" s="40">
        <f t="shared" si="2"/>
        <v>21</v>
      </c>
      <c r="P43" s="47">
        <f t="shared" si="3"/>
        <v>43.75</v>
      </c>
    </row>
    <row r="44" spans="1:16">
      <c r="A44" s="50" t="s">
        <v>14</v>
      </c>
      <c r="B44" s="50" t="s">
        <v>152</v>
      </c>
      <c r="C44" s="51">
        <v>5</v>
      </c>
      <c r="D44" s="50">
        <v>2</v>
      </c>
      <c r="E44" s="50">
        <v>2</v>
      </c>
      <c r="F44" s="50">
        <v>3</v>
      </c>
      <c r="G44" s="19">
        <v>0</v>
      </c>
      <c r="H44" s="19">
        <v>0</v>
      </c>
      <c r="I44" s="50">
        <v>0</v>
      </c>
      <c r="J44" s="50">
        <v>0</v>
      </c>
      <c r="K44" s="19">
        <v>4</v>
      </c>
      <c r="L44" s="50">
        <v>3</v>
      </c>
      <c r="M44" s="19">
        <v>2</v>
      </c>
      <c r="N44" s="50">
        <v>0</v>
      </c>
      <c r="O44" s="40">
        <f t="shared" si="2"/>
        <v>21</v>
      </c>
      <c r="P44" s="47">
        <f t="shared" si="3"/>
        <v>43.75</v>
      </c>
    </row>
    <row r="45" spans="1:16">
      <c r="A45" s="50" t="s">
        <v>15</v>
      </c>
      <c r="B45" s="50" t="s">
        <v>151</v>
      </c>
      <c r="C45" s="51">
        <v>4</v>
      </c>
      <c r="D45" s="50">
        <v>2</v>
      </c>
      <c r="E45" s="19">
        <v>0</v>
      </c>
      <c r="F45" s="50">
        <v>2</v>
      </c>
      <c r="G45" s="19">
        <v>0</v>
      </c>
      <c r="H45" s="50">
        <v>1</v>
      </c>
      <c r="I45" s="50">
        <v>2</v>
      </c>
      <c r="J45" s="50">
        <v>1</v>
      </c>
      <c r="K45" s="50">
        <v>5</v>
      </c>
      <c r="L45" s="50">
        <v>3</v>
      </c>
      <c r="M45" s="19">
        <v>0</v>
      </c>
      <c r="N45" s="19">
        <v>0</v>
      </c>
      <c r="O45" s="40">
        <f t="shared" si="2"/>
        <v>20</v>
      </c>
      <c r="P45" s="47">
        <f t="shared" si="3"/>
        <v>41.666666666666671</v>
      </c>
    </row>
    <row r="46" spans="1:16">
      <c r="A46" s="50" t="s">
        <v>102</v>
      </c>
      <c r="B46" s="50" t="s">
        <v>145</v>
      </c>
      <c r="C46" s="48">
        <v>0</v>
      </c>
      <c r="D46" s="50">
        <v>1</v>
      </c>
      <c r="E46" s="50">
        <v>7</v>
      </c>
      <c r="F46" s="50">
        <v>2</v>
      </c>
      <c r="G46" s="19">
        <v>0</v>
      </c>
      <c r="H46" s="50">
        <v>2</v>
      </c>
      <c r="I46" s="50">
        <v>2</v>
      </c>
      <c r="J46" s="50">
        <v>1</v>
      </c>
      <c r="K46" s="19">
        <v>0</v>
      </c>
      <c r="L46" s="19">
        <v>0</v>
      </c>
      <c r="M46" s="50">
        <v>2</v>
      </c>
      <c r="N46" s="19">
        <v>0</v>
      </c>
      <c r="O46" s="40">
        <f t="shared" si="2"/>
        <v>17</v>
      </c>
      <c r="P46" s="47">
        <f t="shared" si="3"/>
        <v>35.416666666666671</v>
      </c>
    </row>
    <row r="47" spans="1:16">
      <c r="A47" s="50" t="s">
        <v>4</v>
      </c>
      <c r="B47" s="50" t="s">
        <v>167</v>
      </c>
      <c r="C47" s="51">
        <v>3</v>
      </c>
      <c r="D47" s="50">
        <v>2</v>
      </c>
      <c r="E47" s="19">
        <v>0</v>
      </c>
      <c r="F47" s="50">
        <v>3</v>
      </c>
      <c r="G47" s="19">
        <v>0</v>
      </c>
      <c r="H47" s="50">
        <v>1</v>
      </c>
      <c r="I47" s="50">
        <v>2</v>
      </c>
      <c r="J47" s="50">
        <v>1</v>
      </c>
      <c r="K47" s="50">
        <v>4</v>
      </c>
      <c r="L47" s="19">
        <v>0</v>
      </c>
      <c r="M47" s="19">
        <v>0</v>
      </c>
      <c r="N47" s="19">
        <v>0</v>
      </c>
      <c r="O47" s="40">
        <f t="shared" si="2"/>
        <v>16</v>
      </c>
      <c r="P47" s="47">
        <f t="shared" si="3"/>
        <v>33.333333333333329</v>
      </c>
    </row>
    <row r="48" spans="1:16">
      <c r="A48" s="50" t="s">
        <v>32</v>
      </c>
      <c r="B48" s="50" t="s">
        <v>117</v>
      </c>
      <c r="C48" s="51">
        <v>5</v>
      </c>
      <c r="D48" s="19">
        <v>1</v>
      </c>
      <c r="E48" s="50">
        <v>7</v>
      </c>
      <c r="F48" s="19">
        <v>0</v>
      </c>
      <c r="G48" s="19">
        <v>0</v>
      </c>
      <c r="H48" s="19">
        <v>0</v>
      </c>
      <c r="I48" s="50">
        <v>0</v>
      </c>
      <c r="J48" s="50">
        <v>0</v>
      </c>
      <c r="K48" s="19">
        <v>0</v>
      </c>
      <c r="L48" s="19">
        <v>0</v>
      </c>
      <c r="M48" s="50">
        <v>2</v>
      </c>
      <c r="N48" s="50">
        <v>1</v>
      </c>
      <c r="O48" s="40">
        <f t="shared" si="2"/>
        <v>16</v>
      </c>
      <c r="P48" s="47">
        <f t="shared" si="3"/>
        <v>33.333333333333329</v>
      </c>
    </row>
    <row r="49" spans="1:16">
      <c r="A49" s="50" t="s">
        <v>37</v>
      </c>
      <c r="B49" s="50" t="s">
        <v>146</v>
      </c>
      <c r="C49" s="51">
        <v>5</v>
      </c>
      <c r="D49" s="50">
        <v>2</v>
      </c>
      <c r="E49" s="19">
        <v>0</v>
      </c>
      <c r="F49" s="19">
        <v>0</v>
      </c>
      <c r="G49" s="19">
        <v>0</v>
      </c>
      <c r="H49" s="50">
        <v>1</v>
      </c>
      <c r="I49" s="50">
        <v>2</v>
      </c>
      <c r="J49" s="50">
        <v>1</v>
      </c>
      <c r="K49" s="50">
        <v>5</v>
      </c>
      <c r="L49" s="19">
        <v>0</v>
      </c>
      <c r="M49" s="19">
        <v>0</v>
      </c>
      <c r="N49" s="19">
        <v>0</v>
      </c>
      <c r="O49" s="40">
        <f t="shared" si="2"/>
        <v>16</v>
      </c>
      <c r="P49" s="47">
        <f t="shared" si="3"/>
        <v>33.333333333333329</v>
      </c>
    </row>
    <row r="50" spans="1:16">
      <c r="A50" s="50" t="s">
        <v>175</v>
      </c>
      <c r="B50" s="50" t="s">
        <v>134</v>
      </c>
      <c r="C50" s="48">
        <v>0</v>
      </c>
      <c r="D50" s="50">
        <v>3</v>
      </c>
      <c r="E50" s="50">
        <v>8</v>
      </c>
      <c r="F50" s="50">
        <v>3</v>
      </c>
      <c r="G50" s="50">
        <v>0</v>
      </c>
      <c r="H50" s="19">
        <v>0</v>
      </c>
      <c r="I50" s="50">
        <v>0</v>
      </c>
      <c r="J50" s="50">
        <v>0</v>
      </c>
      <c r="K50" s="19">
        <v>0</v>
      </c>
      <c r="L50" s="19">
        <v>0</v>
      </c>
      <c r="M50" s="19">
        <v>0</v>
      </c>
      <c r="N50" s="19">
        <v>0</v>
      </c>
      <c r="O50" s="40">
        <f t="shared" si="2"/>
        <v>14</v>
      </c>
      <c r="P50" s="47">
        <f t="shared" si="3"/>
        <v>29.166666666666668</v>
      </c>
    </row>
    <row r="51" spans="1:16">
      <c r="A51" s="50" t="s">
        <v>39</v>
      </c>
      <c r="B51" s="50" t="s">
        <v>115</v>
      </c>
      <c r="C51" s="51">
        <v>5</v>
      </c>
      <c r="D51" s="50">
        <v>2</v>
      </c>
      <c r="E51" s="50">
        <v>4</v>
      </c>
      <c r="F51" s="50">
        <v>3</v>
      </c>
      <c r="G51" s="19">
        <v>0</v>
      </c>
      <c r="H51" s="19">
        <v>0</v>
      </c>
      <c r="I51" s="50">
        <v>0</v>
      </c>
      <c r="J51" s="50">
        <v>0</v>
      </c>
      <c r="K51" s="19">
        <v>0</v>
      </c>
      <c r="L51" s="19">
        <v>0</v>
      </c>
      <c r="M51" s="19">
        <v>0</v>
      </c>
      <c r="N51" s="19">
        <v>0</v>
      </c>
      <c r="O51" s="40">
        <f t="shared" si="2"/>
        <v>14</v>
      </c>
      <c r="P51" s="47">
        <f t="shared" si="3"/>
        <v>29.166666666666668</v>
      </c>
    </row>
    <row r="52" spans="1:16">
      <c r="A52" s="50" t="s">
        <v>17</v>
      </c>
      <c r="B52" s="50" t="s">
        <v>150</v>
      </c>
      <c r="C52" s="51">
        <v>4</v>
      </c>
      <c r="D52" s="50">
        <v>2</v>
      </c>
      <c r="E52" s="50">
        <v>3</v>
      </c>
      <c r="F52" s="19">
        <v>0</v>
      </c>
      <c r="G52" s="19">
        <v>0</v>
      </c>
      <c r="H52" s="19">
        <v>0</v>
      </c>
      <c r="I52" s="50">
        <v>0</v>
      </c>
      <c r="J52" s="50">
        <v>1</v>
      </c>
      <c r="K52" s="19">
        <v>0</v>
      </c>
      <c r="L52" s="50">
        <v>3</v>
      </c>
      <c r="M52" s="19">
        <v>0</v>
      </c>
      <c r="N52" s="50">
        <v>0</v>
      </c>
      <c r="O52" s="40">
        <f t="shared" si="2"/>
        <v>13</v>
      </c>
      <c r="P52" s="47">
        <f t="shared" si="3"/>
        <v>27.083333333333332</v>
      </c>
    </row>
    <row r="53" spans="1:16">
      <c r="A53" s="53" t="s">
        <v>29</v>
      </c>
      <c r="B53" s="53" t="s">
        <v>143</v>
      </c>
      <c r="C53" s="54">
        <v>0</v>
      </c>
      <c r="D53" s="53">
        <v>2</v>
      </c>
      <c r="E53" s="49">
        <v>0</v>
      </c>
      <c r="F53" s="53">
        <v>3</v>
      </c>
      <c r="G53" s="49">
        <v>0</v>
      </c>
      <c r="H53" s="49">
        <v>0</v>
      </c>
      <c r="I53" s="53">
        <v>2</v>
      </c>
      <c r="J53" s="53">
        <v>1</v>
      </c>
      <c r="K53" s="53">
        <v>4</v>
      </c>
      <c r="L53" s="49">
        <v>0</v>
      </c>
      <c r="M53" s="49">
        <v>0</v>
      </c>
      <c r="N53" s="19">
        <v>0</v>
      </c>
      <c r="O53" s="40">
        <f t="shared" si="2"/>
        <v>12</v>
      </c>
      <c r="P53" s="47">
        <f t="shared" si="3"/>
        <v>25</v>
      </c>
    </row>
    <row r="54" spans="1:16">
      <c r="A54" s="50" t="s">
        <v>56</v>
      </c>
      <c r="B54" s="50" t="s">
        <v>170</v>
      </c>
      <c r="C54" s="51">
        <v>4</v>
      </c>
      <c r="D54" s="19">
        <v>2</v>
      </c>
      <c r="E54" s="19">
        <v>0</v>
      </c>
      <c r="F54" s="19">
        <v>0</v>
      </c>
      <c r="G54" s="19">
        <v>0</v>
      </c>
      <c r="H54" s="19">
        <v>0</v>
      </c>
      <c r="I54" s="50">
        <v>0</v>
      </c>
      <c r="J54" s="50">
        <v>0</v>
      </c>
      <c r="K54" s="19">
        <v>0</v>
      </c>
      <c r="L54" s="19">
        <v>0</v>
      </c>
      <c r="M54" s="19">
        <v>0</v>
      </c>
      <c r="N54" s="19">
        <v>0</v>
      </c>
      <c r="O54" s="40">
        <f t="shared" si="2"/>
        <v>6</v>
      </c>
      <c r="P54" s="47">
        <f t="shared" si="3"/>
        <v>12.5</v>
      </c>
    </row>
    <row r="55" spans="1:16">
      <c r="A55" s="50" t="s">
        <v>1</v>
      </c>
      <c r="B55" s="50" t="s">
        <v>1</v>
      </c>
      <c r="C55" s="51">
        <v>4</v>
      </c>
      <c r="D55" s="19">
        <v>1</v>
      </c>
      <c r="E55" s="19">
        <v>0</v>
      </c>
      <c r="F55" s="19">
        <v>0</v>
      </c>
      <c r="G55" s="19">
        <v>0</v>
      </c>
      <c r="H55" s="19">
        <v>0</v>
      </c>
      <c r="I55" s="50">
        <v>0</v>
      </c>
      <c r="J55" s="50">
        <v>0</v>
      </c>
      <c r="K55" s="19">
        <v>0</v>
      </c>
      <c r="L55" s="19">
        <v>0</v>
      </c>
      <c r="M55" s="19">
        <v>0</v>
      </c>
      <c r="N55" s="19">
        <v>0</v>
      </c>
      <c r="O55" s="40">
        <f t="shared" si="2"/>
        <v>5</v>
      </c>
      <c r="P55" s="47">
        <f t="shared" si="3"/>
        <v>10.416666666666668</v>
      </c>
    </row>
    <row r="56" spans="1:16">
      <c r="A56" s="20" t="s">
        <v>25</v>
      </c>
      <c r="B56" s="19" t="s">
        <v>25</v>
      </c>
      <c r="C56" s="48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0">
        <f t="shared" si="2"/>
        <v>0</v>
      </c>
      <c r="P56" s="47">
        <f t="shared" si="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75" zoomScaleNormal="75" workbookViewId="0">
      <selection activeCell="L2" sqref="L2"/>
    </sheetView>
  </sheetViews>
  <sheetFormatPr defaultRowHeight="18.75"/>
  <cols>
    <col min="1" max="1" width="9.140625" style="7"/>
    <col min="2" max="2" width="33.85546875" style="4" customWidth="1"/>
    <col min="3" max="10" width="12.7109375" style="3" customWidth="1"/>
  </cols>
  <sheetData>
    <row r="1" spans="1:10" s="18" customFormat="1" ht="84" customHeight="1">
      <c r="A1" s="17"/>
      <c r="B1" s="3" t="s">
        <v>52</v>
      </c>
      <c r="C1" s="3" t="s">
        <v>53</v>
      </c>
      <c r="D1" s="3" t="s">
        <v>61</v>
      </c>
      <c r="E1" s="3" t="s">
        <v>68</v>
      </c>
      <c r="F1" s="3" t="s">
        <v>64</v>
      </c>
      <c r="G1" s="3" t="s">
        <v>58</v>
      </c>
      <c r="H1" s="64" t="s">
        <v>67</v>
      </c>
      <c r="I1" s="64" t="s">
        <v>178</v>
      </c>
      <c r="J1" s="3" t="s">
        <v>54</v>
      </c>
    </row>
    <row r="2" spans="1:10" ht="57.75" customHeight="1">
      <c r="A2" s="8" t="s">
        <v>55</v>
      </c>
      <c r="B2" s="3"/>
      <c r="C2" s="3" t="s">
        <v>59</v>
      </c>
      <c r="D2" s="3" t="s">
        <v>60</v>
      </c>
      <c r="E2" s="3" t="s">
        <v>62</v>
      </c>
      <c r="F2" s="3" t="s">
        <v>63</v>
      </c>
      <c r="G2" s="3" t="s">
        <v>65</v>
      </c>
      <c r="H2" s="64" t="s">
        <v>66</v>
      </c>
      <c r="I2" s="64"/>
    </row>
    <row r="3" spans="1:10">
      <c r="A3" s="58">
        <v>1</v>
      </c>
      <c r="B3" s="59" t="s">
        <v>20</v>
      </c>
      <c r="C3" s="60">
        <v>43</v>
      </c>
      <c r="D3" s="60">
        <v>40</v>
      </c>
      <c r="E3" s="60">
        <v>49</v>
      </c>
      <c r="F3" s="56">
        <v>41</v>
      </c>
      <c r="G3" s="56">
        <v>20</v>
      </c>
      <c r="H3" s="64">
        <f t="shared" ref="H3:H34" si="0">SUM(C3:G3)</f>
        <v>193</v>
      </c>
      <c r="I3" s="69">
        <f>H3/203*100</f>
        <v>95.073891625615758</v>
      </c>
      <c r="J3" s="56">
        <v>1</v>
      </c>
    </row>
    <row r="4" spans="1:10">
      <c r="A4" s="58">
        <v>2</v>
      </c>
      <c r="B4" s="59" t="s">
        <v>35</v>
      </c>
      <c r="C4" s="60">
        <v>42</v>
      </c>
      <c r="D4" s="60">
        <v>40</v>
      </c>
      <c r="E4" s="60">
        <v>42.5</v>
      </c>
      <c r="F4" s="56">
        <v>42</v>
      </c>
      <c r="G4" s="56">
        <v>20</v>
      </c>
      <c r="H4" s="64">
        <f t="shared" si="0"/>
        <v>186.5</v>
      </c>
      <c r="I4" s="69">
        <f t="shared" ref="I4:I56" si="1">H4/203*100</f>
        <v>91.871921182266021</v>
      </c>
      <c r="J4" s="56">
        <v>1</v>
      </c>
    </row>
    <row r="5" spans="1:10">
      <c r="A5" s="58">
        <v>3</v>
      </c>
      <c r="B5" s="59" t="s">
        <v>12</v>
      </c>
      <c r="C5" s="60">
        <v>43</v>
      </c>
      <c r="D5" s="60">
        <v>40</v>
      </c>
      <c r="E5" s="60">
        <v>37</v>
      </c>
      <c r="F5" s="56">
        <v>46</v>
      </c>
      <c r="G5" s="56">
        <v>20</v>
      </c>
      <c r="H5" s="64">
        <f t="shared" si="0"/>
        <v>186</v>
      </c>
      <c r="I5" s="69">
        <f t="shared" si="1"/>
        <v>91.62561576354679</v>
      </c>
      <c r="J5" s="56">
        <v>1</v>
      </c>
    </row>
    <row r="6" spans="1:10">
      <c r="A6" s="58">
        <v>4</v>
      </c>
      <c r="B6" s="59" t="s">
        <v>8</v>
      </c>
      <c r="C6" s="60">
        <v>41</v>
      </c>
      <c r="D6" s="60">
        <v>40</v>
      </c>
      <c r="E6" s="60">
        <v>44</v>
      </c>
      <c r="F6" s="56">
        <v>43</v>
      </c>
      <c r="G6" s="56">
        <v>18</v>
      </c>
      <c r="H6" s="64">
        <f t="shared" si="0"/>
        <v>186</v>
      </c>
      <c r="I6" s="69">
        <f t="shared" si="1"/>
        <v>91.62561576354679</v>
      </c>
      <c r="J6" s="56">
        <v>1</v>
      </c>
    </row>
    <row r="7" spans="1:10">
      <c r="A7" s="58">
        <v>5</v>
      </c>
      <c r="B7" s="59" t="s">
        <v>40</v>
      </c>
      <c r="C7" s="60">
        <v>42</v>
      </c>
      <c r="D7" s="60">
        <v>39</v>
      </c>
      <c r="E7" s="60">
        <v>42</v>
      </c>
      <c r="F7" s="56">
        <v>42</v>
      </c>
      <c r="G7" s="56">
        <v>20</v>
      </c>
      <c r="H7" s="64">
        <f t="shared" si="0"/>
        <v>185</v>
      </c>
      <c r="I7" s="69">
        <f t="shared" si="1"/>
        <v>91.13300492610837</v>
      </c>
      <c r="J7" s="56">
        <v>1</v>
      </c>
    </row>
    <row r="8" spans="1:10">
      <c r="A8" s="58">
        <v>6</v>
      </c>
      <c r="B8" s="59" t="s">
        <v>6</v>
      </c>
      <c r="C8" s="60">
        <v>42</v>
      </c>
      <c r="D8" s="60">
        <v>39</v>
      </c>
      <c r="E8" s="60">
        <v>39</v>
      </c>
      <c r="F8" s="56">
        <v>43</v>
      </c>
      <c r="G8" s="56">
        <v>20</v>
      </c>
      <c r="H8" s="64">
        <f t="shared" si="0"/>
        <v>183</v>
      </c>
      <c r="I8" s="69">
        <f t="shared" si="1"/>
        <v>90.14778325123153</v>
      </c>
      <c r="J8" s="56">
        <v>1</v>
      </c>
    </row>
    <row r="9" spans="1:10">
      <c r="A9" s="65">
        <v>7</v>
      </c>
      <c r="B9" s="66" t="s">
        <v>13</v>
      </c>
      <c r="C9" s="67">
        <v>41</v>
      </c>
      <c r="D9" s="67">
        <v>40</v>
      </c>
      <c r="E9" s="67">
        <v>38</v>
      </c>
      <c r="F9" s="68">
        <v>43</v>
      </c>
      <c r="G9" s="68">
        <v>20</v>
      </c>
      <c r="H9" s="64">
        <f t="shared" si="0"/>
        <v>182</v>
      </c>
      <c r="I9" s="69">
        <f t="shared" si="1"/>
        <v>89.65517241379311</v>
      </c>
      <c r="J9" s="68">
        <v>2</v>
      </c>
    </row>
    <row r="10" spans="1:10">
      <c r="A10" s="65">
        <v>8</v>
      </c>
      <c r="B10" s="66" t="s">
        <v>0</v>
      </c>
      <c r="C10" s="67">
        <v>41</v>
      </c>
      <c r="D10" s="67">
        <v>38</v>
      </c>
      <c r="E10" s="67">
        <v>35</v>
      </c>
      <c r="F10" s="68">
        <v>47</v>
      </c>
      <c r="G10" s="68">
        <v>20</v>
      </c>
      <c r="H10" s="64">
        <f t="shared" si="0"/>
        <v>181</v>
      </c>
      <c r="I10" s="69">
        <f t="shared" si="1"/>
        <v>89.162561576354676</v>
      </c>
      <c r="J10" s="68">
        <v>2</v>
      </c>
    </row>
    <row r="11" spans="1:10">
      <c r="A11" s="65">
        <v>9</v>
      </c>
      <c r="B11" s="66" t="s">
        <v>28</v>
      </c>
      <c r="C11" s="67">
        <v>43</v>
      </c>
      <c r="D11" s="67">
        <v>40</v>
      </c>
      <c r="E11" s="67">
        <v>42</v>
      </c>
      <c r="F11" s="68">
        <v>35</v>
      </c>
      <c r="G11" s="68">
        <v>19</v>
      </c>
      <c r="H11" s="64">
        <f t="shared" si="0"/>
        <v>179</v>
      </c>
      <c r="I11" s="69">
        <f t="shared" si="1"/>
        <v>88.177339901477836</v>
      </c>
      <c r="J11" s="68">
        <v>2</v>
      </c>
    </row>
    <row r="12" spans="1:10">
      <c r="A12" s="65">
        <v>10</v>
      </c>
      <c r="B12" s="66" t="s">
        <v>38</v>
      </c>
      <c r="C12" s="67">
        <v>39</v>
      </c>
      <c r="D12" s="67">
        <v>40</v>
      </c>
      <c r="E12" s="67">
        <v>44</v>
      </c>
      <c r="F12" s="68">
        <v>37</v>
      </c>
      <c r="G12" s="68">
        <v>18</v>
      </c>
      <c r="H12" s="64">
        <f t="shared" si="0"/>
        <v>178</v>
      </c>
      <c r="I12" s="69">
        <f t="shared" si="1"/>
        <v>87.684729064039416</v>
      </c>
      <c r="J12" s="68">
        <v>2</v>
      </c>
    </row>
    <row r="13" spans="1:10">
      <c r="A13" s="65">
        <v>11</v>
      </c>
      <c r="B13" s="66" t="s">
        <v>42</v>
      </c>
      <c r="C13" s="67">
        <v>40</v>
      </c>
      <c r="D13" s="67">
        <v>37</v>
      </c>
      <c r="E13" s="67">
        <v>38</v>
      </c>
      <c r="F13" s="68">
        <v>43</v>
      </c>
      <c r="G13" s="68">
        <v>19</v>
      </c>
      <c r="H13" s="64">
        <f t="shared" si="0"/>
        <v>177</v>
      </c>
      <c r="I13" s="69">
        <f t="shared" si="1"/>
        <v>87.192118226600996</v>
      </c>
      <c r="J13" s="68">
        <v>2</v>
      </c>
    </row>
    <row r="14" spans="1:10">
      <c r="A14" s="65">
        <v>12</v>
      </c>
      <c r="B14" s="66" t="s">
        <v>33</v>
      </c>
      <c r="C14" s="67">
        <v>39</v>
      </c>
      <c r="D14" s="67">
        <v>40</v>
      </c>
      <c r="E14" s="67">
        <v>29.5</v>
      </c>
      <c r="F14" s="68">
        <v>46</v>
      </c>
      <c r="G14" s="68">
        <v>20</v>
      </c>
      <c r="H14" s="64">
        <f t="shared" si="0"/>
        <v>174.5</v>
      </c>
      <c r="I14" s="69">
        <f t="shared" si="1"/>
        <v>85.960591133004925</v>
      </c>
      <c r="J14" s="68">
        <v>2</v>
      </c>
    </row>
    <row r="15" spans="1:10">
      <c r="A15" s="61">
        <v>13</v>
      </c>
      <c r="B15" s="62" t="s">
        <v>45</v>
      </c>
      <c r="C15" s="63">
        <v>42</v>
      </c>
      <c r="D15" s="63">
        <v>38</v>
      </c>
      <c r="E15" s="63">
        <v>37</v>
      </c>
      <c r="F15" s="57">
        <v>34</v>
      </c>
      <c r="G15" s="57">
        <v>20</v>
      </c>
      <c r="H15" s="64">
        <f t="shared" si="0"/>
        <v>171</v>
      </c>
      <c r="I15" s="69">
        <f t="shared" si="1"/>
        <v>84.236453201970434</v>
      </c>
      <c r="J15" s="57">
        <v>3</v>
      </c>
    </row>
    <row r="16" spans="1:10">
      <c r="A16" s="61">
        <v>14</v>
      </c>
      <c r="B16" s="62" t="s">
        <v>31</v>
      </c>
      <c r="C16" s="63">
        <v>39</v>
      </c>
      <c r="D16" s="63">
        <v>39</v>
      </c>
      <c r="E16" s="63">
        <v>43</v>
      </c>
      <c r="F16" s="57">
        <v>30</v>
      </c>
      <c r="G16" s="57">
        <v>18</v>
      </c>
      <c r="H16" s="64">
        <f t="shared" si="0"/>
        <v>169</v>
      </c>
      <c r="I16" s="69">
        <f t="shared" si="1"/>
        <v>83.251231527093594</v>
      </c>
      <c r="J16" s="57">
        <v>3</v>
      </c>
    </row>
    <row r="17" spans="1:10">
      <c r="A17" s="61">
        <v>15</v>
      </c>
      <c r="B17" s="62" t="s">
        <v>9</v>
      </c>
      <c r="C17" s="63">
        <v>32</v>
      </c>
      <c r="D17" s="63">
        <v>39</v>
      </c>
      <c r="E17" s="63">
        <v>40</v>
      </c>
      <c r="F17" s="57">
        <v>37</v>
      </c>
      <c r="G17" s="57">
        <v>19</v>
      </c>
      <c r="H17" s="64">
        <f t="shared" si="0"/>
        <v>167</v>
      </c>
      <c r="I17" s="69">
        <f t="shared" si="1"/>
        <v>82.266009852216754</v>
      </c>
      <c r="J17" s="57">
        <v>3</v>
      </c>
    </row>
    <row r="18" spans="1:10">
      <c r="A18" s="61">
        <v>16</v>
      </c>
      <c r="B18" s="62" t="s">
        <v>10</v>
      </c>
      <c r="C18" s="63">
        <v>38</v>
      </c>
      <c r="D18" s="63">
        <v>33</v>
      </c>
      <c r="E18" s="63">
        <v>39</v>
      </c>
      <c r="F18" s="57">
        <v>39</v>
      </c>
      <c r="G18" s="57">
        <v>18</v>
      </c>
      <c r="H18" s="64">
        <f t="shared" si="0"/>
        <v>167</v>
      </c>
      <c r="I18" s="69">
        <f t="shared" si="1"/>
        <v>82.266009852216754</v>
      </c>
      <c r="J18" s="57">
        <v>3</v>
      </c>
    </row>
    <row r="19" spans="1:10">
      <c r="A19" s="61">
        <v>17</v>
      </c>
      <c r="B19" s="62" t="s">
        <v>7</v>
      </c>
      <c r="C19" s="63">
        <v>43</v>
      </c>
      <c r="D19" s="63">
        <v>39</v>
      </c>
      <c r="E19" s="63">
        <v>34.5</v>
      </c>
      <c r="F19" s="57">
        <v>32</v>
      </c>
      <c r="G19" s="57">
        <v>18</v>
      </c>
      <c r="H19" s="64">
        <f t="shared" si="0"/>
        <v>166.5</v>
      </c>
      <c r="I19" s="69">
        <f t="shared" si="1"/>
        <v>82.019704433497537</v>
      </c>
      <c r="J19" s="57">
        <v>3</v>
      </c>
    </row>
    <row r="20" spans="1:10">
      <c r="A20" s="61">
        <v>18</v>
      </c>
      <c r="B20" s="62" t="s">
        <v>41</v>
      </c>
      <c r="C20" s="63">
        <v>41</v>
      </c>
      <c r="D20" s="63">
        <v>40</v>
      </c>
      <c r="E20" s="63">
        <v>30.5</v>
      </c>
      <c r="F20" s="57">
        <v>34</v>
      </c>
      <c r="G20" s="57">
        <v>18</v>
      </c>
      <c r="H20" s="64">
        <f t="shared" si="0"/>
        <v>163.5</v>
      </c>
      <c r="I20" s="69">
        <f t="shared" si="1"/>
        <v>80.541871921182263</v>
      </c>
      <c r="J20" s="57">
        <v>3</v>
      </c>
    </row>
    <row r="21" spans="1:10">
      <c r="A21" s="61">
        <v>19</v>
      </c>
      <c r="B21" s="62" t="s">
        <v>16</v>
      </c>
      <c r="C21" s="63">
        <v>40</v>
      </c>
      <c r="D21" s="63">
        <v>39</v>
      </c>
      <c r="E21" s="63">
        <v>27</v>
      </c>
      <c r="F21" s="57">
        <v>38</v>
      </c>
      <c r="G21" s="57">
        <v>19</v>
      </c>
      <c r="H21" s="64">
        <f t="shared" si="0"/>
        <v>163</v>
      </c>
      <c r="I21" s="69">
        <f t="shared" si="1"/>
        <v>80.29556650246306</v>
      </c>
      <c r="J21" s="57">
        <v>3</v>
      </c>
    </row>
    <row r="22" spans="1:10">
      <c r="A22" s="9">
        <v>20</v>
      </c>
      <c r="B22" s="5" t="s">
        <v>30</v>
      </c>
      <c r="C22" s="1">
        <v>42</v>
      </c>
      <c r="D22" s="1">
        <v>25</v>
      </c>
      <c r="E22" s="1">
        <v>34.5</v>
      </c>
      <c r="F22" s="3">
        <v>39</v>
      </c>
      <c r="G22" s="3">
        <v>20</v>
      </c>
      <c r="H22" s="64">
        <f t="shared" si="0"/>
        <v>160.5</v>
      </c>
      <c r="I22" s="69">
        <f t="shared" si="1"/>
        <v>79.064039408866989</v>
      </c>
      <c r="J22" s="3">
        <v>4</v>
      </c>
    </row>
    <row r="23" spans="1:10">
      <c r="A23" s="9">
        <v>21</v>
      </c>
      <c r="B23" s="5" t="s">
        <v>46</v>
      </c>
      <c r="C23" s="1">
        <v>43</v>
      </c>
      <c r="D23" s="1">
        <v>27</v>
      </c>
      <c r="E23" s="1">
        <v>32</v>
      </c>
      <c r="F23" s="3">
        <v>39</v>
      </c>
      <c r="G23" s="3">
        <v>19</v>
      </c>
      <c r="H23" s="64">
        <f t="shared" si="0"/>
        <v>160</v>
      </c>
      <c r="I23" s="69">
        <f t="shared" si="1"/>
        <v>78.817733990147786</v>
      </c>
      <c r="J23" s="3">
        <v>4</v>
      </c>
    </row>
    <row r="24" spans="1:10">
      <c r="A24" s="9">
        <v>22</v>
      </c>
      <c r="B24" s="5" t="s">
        <v>27</v>
      </c>
      <c r="C24" s="1">
        <v>30</v>
      </c>
      <c r="D24" s="1">
        <v>30</v>
      </c>
      <c r="E24" s="1">
        <v>42.5</v>
      </c>
      <c r="F24" s="3">
        <v>36</v>
      </c>
      <c r="G24" s="3">
        <v>20</v>
      </c>
      <c r="H24" s="64">
        <f t="shared" si="0"/>
        <v>158.5</v>
      </c>
      <c r="I24" s="69">
        <f t="shared" si="1"/>
        <v>78.078817733990149</v>
      </c>
      <c r="J24" s="3">
        <v>4</v>
      </c>
    </row>
    <row r="25" spans="1:10">
      <c r="A25" s="9">
        <v>23</v>
      </c>
      <c r="B25" s="5" t="s">
        <v>48</v>
      </c>
      <c r="C25" s="1">
        <v>35</v>
      </c>
      <c r="D25" s="1">
        <v>33</v>
      </c>
      <c r="E25" s="1">
        <v>40</v>
      </c>
      <c r="F25" s="3">
        <v>30</v>
      </c>
      <c r="G25" s="3">
        <v>20</v>
      </c>
      <c r="H25" s="64">
        <f t="shared" si="0"/>
        <v>158</v>
      </c>
      <c r="I25" s="69">
        <f t="shared" si="1"/>
        <v>77.832512315270947</v>
      </c>
      <c r="J25" s="3">
        <v>4</v>
      </c>
    </row>
    <row r="26" spans="1:10">
      <c r="A26" s="9">
        <v>24</v>
      </c>
      <c r="B26" s="5" t="s">
        <v>43</v>
      </c>
      <c r="C26" s="1">
        <v>41</v>
      </c>
      <c r="D26" s="1">
        <v>32</v>
      </c>
      <c r="E26" s="1">
        <v>40</v>
      </c>
      <c r="F26" s="3">
        <v>24</v>
      </c>
      <c r="G26" s="3">
        <v>20</v>
      </c>
      <c r="H26" s="64">
        <f t="shared" si="0"/>
        <v>157</v>
      </c>
      <c r="I26" s="69">
        <f t="shared" si="1"/>
        <v>77.339901477832512</v>
      </c>
      <c r="J26" s="3">
        <v>4</v>
      </c>
    </row>
    <row r="27" spans="1:10">
      <c r="A27" s="9">
        <v>25</v>
      </c>
      <c r="B27" s="5" t="s">
        <v>44</v>
      </c>
      <c r="C27" s="1">
        <v>40</v>
      </c>
      <c r="D27" s="1">
        <v>34</v>
      </c>
      <c r="E27" s="1">
        <v>32</v>
      </c>
      <c r="F27" s="3">
        <v>31</v>
      </c>
      <c r="G27" s="3">
        <v>18</v>
      </c>
      <c r="H27" s="64">
        <f t="shared" si="0"/>
        <v>155</v>
      </c>
      <c r="I27" s="69">
        <f t="shared" si="1"/>
        <v>76.354679802955658</v>
      </c>
      <c r="J27" s="3">
        <v>4</v>
      </c>
    </row>
    <row r="28" spans="1:10">
      <c r="A28" s="9">
        <v>26</v>
      </c>
      <c r="B28" s="5" t="s">
        <v>23</v>
      </c>
      <c r="C28" s="1">
        <v>41</v>
      </c>
      <c r="D28" s="1">
        <v>40</v>
      </c>
      <c r="E28" s="1">
        <v>25</v>
      </c>
      <c r="F28" s="3">
        <v>24</v>
      </c>
      <c r="G28" s="3">
        <v>19</v>
      </c>
      <c r="H28" s="64">
        <f t="shared" si="0"/>
        <v>149</v>
      </c>
      <c r="I28" s="69">
        <f t="shared" si="1"/>
        <v>73.399014778325125</v>
      </c>
      <c r="J28" s="3">
        <v>5</v>
      </c>
    </row>
    <row r="29" spans="1:10">
      <c r="A29" s="9">
        <v>27</v>
      </c>
      <c r="B29" s="5" t="s">
        <v>18</v>
      </c>
      <c r="C29" s="1">
        <v>40</v>
      </c>
      <c r="D29" s="1">
        <v>38</v>
      </c>
      <c r="E29" s="1">
        <v>25</v>
      </c>
      <c r="F29" s="3">
        <v>25</v>
      </c>
      <c r="G29" s="3">
        <v>20</v>
      </c>
      <c r="H29" s="64">
        <f t="shared" si="0"/>
        <v>148</v>
      </c>
      <c r="I29" s="69">
        <f t="shared" si="1"/>
        <v>72.906403940886705</v>
      </c>
      <c r="J29" s="3">
        <v>5</v>
      </c>
    </row>
    <row r="30" spans="1:10">
      <c r="A30" s="9">
        <v>28</v>
      </c>
      <c r="B30" s="5" t="s">
        <v>51</v>
      </c>
      <c r="C30" s="1">
        <v>32</v>
      </c>
      <c r="D30" s="1">
        <v>39</v>
      </c>
      <c r="E30" s="1">
        <v>32</v>
      </c>
      <c r="F30" s="3">
        <v>24</v>
      </c>
      <c r="G30" s="3">
        <v>19</v>
      </c>
      <c r="H30" s="64">
        <f t="shared" si="0"/>
        <v>146</v>
      </c>
      <c r="I30" s="69">
        <f t="shared" si="1"/>
        <v>71.921182266009851</v>
      </c>
      <c r="J30" s="3">
        <v>5</v>
      </c>
    </row>
    <row r="31" spans="1:10">
      <c r="A31" s="9">
        <v>29</v>
      </c>
      <c r="B31" s="5" t="s">
        <v>39</v>
      </c>
      <c r="C31" s="1">
        <v>41</v>
      </c>
      <c r="D31" s="1">
        <v>37</v>
      </c>
      <c r="E31" s="1">
        <v>36</v>
      </c>
      <c r="F31" s="3">
        <v>14</v>
      </c>
      <c r="G31" s="3">
        <v>18</v>
      </c>
      <c r="H31" s="64">
        <f t="shared" si="0"/>
        <v>146</v>
      </c>
      <c r="I31" s="69">
        <f t="shared" si="1"/>
        <v>71.921182266009851</v>
      </c>
      <c r="J31" s="3">
        <v>5</v>
      </c>
    </row>
    <row r="32" spans="1:10">
      <c r="A32" s="9">
        <v>30</v>
      </c>
      <c r="B32" s="5" t="s">
        <v>11</v>
      </c>
      <c r="C32" s="1">
        <v>35</v>
      </c>
      <c r="D32" s="1">
        <v>22</v>
      </c>
      <c r="E32" s="1">
        <v>32.5</v>
      </c>
      <c r="F32" s="3">
        <v>35</v>
      </c>
      <c r="G32" s="3">
        <v>20</v>
      </c>
      <c r="H32" s="64">
        <f t="shared" si="0"/>
        <v>144.5</v>
      </c>
      <c r="I32" s="69">
        <f t="shared" si="1"/>
        <v>71.182266009852214</v>
      </c>
      <c r="J32" s="3">
        <v>5</v>
      </c>
    </row>
    <row r="33" spans="1:10">
      <c r="A33" s="9">
        <v>31</v>
      </c>
      <c r="B33" s="5" t="s">
        <v>2</v>
      </c>
      <c r="C33" s="1">
        <v>34</v>
      </c>
      <c r="D33" s="1">
        <v>25</v>
      </c>
      <c r="E33" s="1">
        <v>45</v>
      </c>
      <c r="F33" s="3">
        <v>21</v>
      </c>
      <c r="G33" s="3">
        <v>19</v>
      </c>
      <c r="H33" s="64">
        <f t="shared" si="0"/>
        <v>144</v>
      </c>
      <c r="I33" s="69">
        <f t="shared" si="1"/>
        <v>70.935960591133011</v>
      </c>
      <c r="J33" s="3">
        <v>5</v>
      </c>
    </row>
    <row r="34" spans="1:10">
      <c r="A34" s="9">
        <v>32</v>
      </c>
      <c r="B34" s="5" t="s">
        <v>49</v>
      </c>
      <c r="C34" s="1">
        <v>40</v>
      </c>
      <c r="D34" s="1">
        <v>22</v>
      </c>
      <c r="E34" s="1">
        <v>36</v>
      </c>
      <c r="F34" s="3">
        <v>28</v>
      </c>
      <c r="G34" s="3">
        <v>18</v>
      </c>
      <c r="H34" s="64">
        <f t="shared" si="0"/>
        <v>144</v>
      </c>
      <c r="I34" s="69">
        <f t="shared" si="1"/>
        <v>70.935960591133011</v>
      </c>
      <c r="J34" s="3">
        <v>5</v>
      </c>
    </row>
    <row r="35" spans="1:10">
      <c r="A35" s="9">
        <v>33</v>
      </c>
      <c r="B35" s="5" t="s">
        <v>5</v>
      </c>
      <c r="C35" s="1">
        <v>39</v>
      </c>
      <c r="D35" s="1">
        <v>27</v>
      </c>
      <c r="E35" s="1">
        <v>17</v>
      </c>
      <c r="F35" s="3">
        <v>40</v>
      </c>
      <c r="G35" s="3">
        <v>20</v>
      </c>
      <c r="H35" s="64">
        <f t="shared" ref="H35:H56" si="2">SUM(C35:G35)</f>
        <v>143</v>
      </c>
      <c r="I35" s="69">
        <f t="shared" si="1"/>
        <v>70.443349753694591</v>
      </c>
      <c r="J35" s="3">
        <v>5</v>
      </c>
    </row>
    <row r="36" spans="1:10">
      <c r="A36" s="9">
        <v>34</v>
      </c>
      <c r="B36" s="5" t="s">
        <v>21</v>
      </c>
      <c r="C36" s="1">
        <v>39</v>
      </c>
      <c r="D36" s="1">
        <v>37</v>
      </c>
      <c r="E36" s="1">
        <v>17.5</v>
      </c>
      <c r="F36" s="3">
        <v>30</v>
      </c>
      <c r="G36" s="3">
        <v>18</v>
      </c>
      <c r="H36" s="64">
        <f t="shared" si="2"/>
        <v>141.5</v>
      </c>
      <c r="I36" s="69">
        <f t="shared" si="1"/>
        <v>69.70443349753694</v>
      </c>
      <c r="J36" s="3">
        <v>6</v>
      </c>
    </row>
    <row r="37" spans="1:10">
      <c r="A37" s="9">
        <v>35</v>
      </c>
      <c r="B37" s="5" t="s">
        <v>34</v>
      </c>
      <c r="C37" s="1">
        <v>26</v>
      </c>
      <c r="D37" s="1">
        <v>33</v>
      </c>
      <c r="E37" s="1">
        <v>33</v>
      </c>
      <c r="F37" s="3">
        <v>29</v>
      </c>
      <c r="G37" s="3">
        <v>20</v>
      </c>
      <c r="H37" s="64">
        <f t="shared" si="2"/>
        <v>141</v>
      </c>
      <c r="I37" s="69">
        <f t="shared" si="1"/>
        <v>69.458128078817737</v>
      </c>
      <c r="J37" s="3">
        <v>6</v>
      </c>
    </row>
    <row r="38" spans="1:10">
      <c r="A38" s="9">
        <v>36</v>
      </c>
      <c r="B38" s="5" t="s">
        <v>22</v>
      </c>
      <c r="C38" s="1">
        <v>18.5</v>
      </c>
      <c r="D38" s="1">
        <v>39</v>
      </c>
      <c r="E38" s="1">
        <v>27</v>
      </c>
      <c r="F38" s="3">
        <v>33</v>
      </c>
      <c r="G38" s="3">
        <v>19</v>
      </c>
      <c r="H38" s="64">
        <f t="shared" si="2"/>
        <v>136.5</v>
      </c>
      <c r="I38" s="69">
        <f t="shared" si="1"/>
        <v>67.241379310344826</v>
      </c>
      <c r="J38" s="3">
        <v>6</v>
      </c>
    </row>
    <row r="39" spans="1:10">
      <c r="A39" s="9">
        <v>37</v>
      </c>
      <c r="B39" s="5" t="s">
        <v>24</v>
      </c>
      <c r="C39" s="1">
        <v>14</v>
      </c>
      <c r="D39" s="1">
        <v>38</v>
      </c>
      <c r="E39" s="1">
        <v>33.5</v>
      </c>
      <c r="F39" s="3">
        <v>33</v>
      </c>
      <c r="G39" s="3">
        <v>18</v>
      </c>
      <c r="H39" s="64">
        <f t="shared" si="2"/>
        <v>136.5</v>
      </c>
      <c r="I39" s="69">
        <f t="shared" si="1"/>
        <v>67.241379310344826</v>
      </c>
      <c r="J39" s="3">
        <v>6</v>
      </c>
    </row>
    <row r="40" spans="1:10">
      <c r="A40" s="9">
        <v>38</v>
      </c>
      <c r="B40" s="5" t="s">
        <v>57</v>
      </c>
      <c r="C40" s="1">
        <v>26</v>
      </c>
      <c r="D40" s="1">
        <v>39</v>
      </c>
      <c r="E40" s="1">
        <v>18</v>
      </c>
      <c r="F40" s="3">
        <v>31</v>
      </c>
      <c r="G40" s="3">
        <v>19</v>
      </c>
      <c r="H40" s="64">
        <f t="shared" si="2"/>
        <v>133</v>
      </c>
      <c r="I40" s="69">
        <f t="shared" si="1"/>
        <v>65.517241379310349</v>
      </c>
      <c r="J40" s="3">
        <v>6</v>
      </c>
    </row>
    <row r="41" spans="1:10">
      <c r="A41" s="9">
        <v>39</v>
      </c>
      <c r="B41" s="5" t="s">
        <v>19</v>
      </c>
      <c r="C41" s="1">
        <v>34</v>
      </c>
      <c r="D41" s="1">
        <v>38</v>
      </c>
      <c r="E41" s="1">
        <v>29.5</v>
      </c>
      <c r="F41" s="3">
        <v>14</v>
      </c>
      <c r="G41" s="3">
        <v>18</v>
      </c>
      <c r="H41" s="64">
        <f t="shared" si="2"/>
        <v>133.5</v>
      </c>
      <c r="I41" s="69">
        <f t="shared" si="1"/>
        <v>65.763546798029566</v>
      </c>
      <c r="J41" s="3">
        <v>6</v>
      </c>
    </row>
    <row r="42" spans="1:10">
      <c r="A42" s="9">
        <v>40</v>
      </c>
      <c r="B42" s="5" t="s">
        <v>50</v>
      </c>
      <c r="C42" s="1">
        <v>18</v>
      </c>
      <c r="D42" s="1">
        <v>32</v>
      </c>
      <c r="E42" s="1">
        <v>32</v>
      </c>
      <c r="F42" s="3">
        <v>25</v>
      </c>
      <c r="G42" s="3">
        <v>20</v>
      </c>
      <c r="H42" s="64">
        <f t="shared" si="2"/>
        <v>127</v>
      </c>
      <c r="I42" s="69">
        <f t="shared" si="1"/>
        <v>62.561576354679801</v>
      </c>
      <c r="J42" s="3">
        <v>7</v>
      </c>
    </row>
    <row r="43" spans="1:10">
      <c r="A43" s="9">
        <v>41</v>
      </c>
      <c r="B43" s="5" t="s">
        <v>3</v>
      </c>
      <c r="C43" s="1">
        <v>28</v>
      </c>
      <c r="D43" s="1">
        <v>36</v>
      </c>
      <c r="E43" s="1">
        <v>14.5</v>
      </c>
      <c r="F43" s="3">
        <v>30</v>
      </c>
      <c r="G43" s="3">
        <v>18</v>
      </c>
      <c r="H43" s="64">
        <f t="shared" si="2"/>
        <v>126.5</v>
      </c>
      <c r="I43" s="69">
        <f t="shared" si="1"/>
        <v>62.315270935960584</v>
      </c>
      <c r="J43" s="3">
        <v>7</v>
      </c>
    </row>
    <row r="44" spans="1:10">
      <c r="A44" s="9">
        <v>42</v>
      </c>
      <c r="B44" s="5" t="s">
        <v>26</v>
      </c>
      <c r="C44" s="1">
        <v>33</v>
      </c>
      <c r="D44" s="1">
        <v>21</v>
      </c>
      <c r="E44" s="1">
        <v>26</v>
      </c>
      <c r="F44" s="3">
        <v>27</v>
      </c>
      <c r="G44" s="3">
        <v>18</v>
      </c>
      <c r="H44" s="64">
        <f t="shared" si="2"/>
        <v>125</v>
      </c>
      <c r="I44" s="69">
        <f t="shared" si="1"/>
        <v>61.576354679802961</v>
      </c>
      <c r="J44" s="3">
        <v>7</v>
      </c>
    </row>
    <row r="45" spans="1:10">
      <c r="A45" s="9">
        <v>43</v>
      </c>
      <c r="B45" s="5" t="s">
        <v>15</v>
      </c>
      <c r="C45" s="1">
        <v>5</v>
      </c>
      <c r="D45" s="1">
        <v>37</v>
      </c>
      <c r="E45" s="1">
        <v>41</v>
      </c>
      <c r="F45" s="3">
        <v>20</v>
      </c>
      <c r="G45" s="3">
        <v>18</v>
      </c>
      <c r="H45" s="64">
        <f t="shared" si="2"/>
        <v>121</v>
      </c>
      <c r="I45" s="69">
        <f t="shared" si="1"/>
        <v>59.605911330049267</v>
      </c>
      <c r="J45" s="3">
        <v>8</v>
      </c>
    </row>
    <row r="46" spans="1:10">
      <c r="A46" s="9">
        <v>44</v>
      </c>
      <c r="B46" s="5" t="s">
        <v>32</v>
      </c>
      <c r="C46" s="1">
        <v>41</v>
      </c>
      <c r="D46" s="1">
        <v>19</v>
      </c>
      <c r="E46" s="1">
        <v>23</v>
      </c>
      <c r="F46" s="3">
        <v>16</v>
      </c>
      <c r="G46" s="3">
        <v>19</v>
      </c>
      <c r="H46" s="64">
        <f t="shared" si="2"/>
        <v>118</v>
      </c>
      <c r="I46" s="69">
        <f t="shared" si="1"/>
        <v>58.128078817733986</v>
      </c>
      <c r="J46" s="3">
        <v>8</v>
      </c>
    </row>
    <row r="47" spans="1:10">
      <c r="A47" s="9">
        <v>45</v>
      </c>
      <c r="B47" s="5" t="s">
        <v>14</v>
      </c>
      <c r="C47" s="1">
        <v>2</v>
      </c>
      <c r="D47" s="1">
        <v>39</v>
      </c>
      <c r="E47" s="1">
        <v>30.5</v>
      </c>
      <c r="F47" s="3">
        <v>21</v>
      </c>
      <c r="G47" s="3">
        <v>20</v>
      </c>
      <c r="H47" s="64">
        <f t="shared" si="2"/>
        <v>112.5</v>
      </c>
      <c r="I47" s="69">
        <f t="shared" si="1"/>
        <v>55.418719211822662</v>
      </c>
      <c r="J47" s="3">
        <v>8</v>
      </c>
    </row>
    <row r="48" spans="1:10">
      <c r="A48" s="9">
        <v>46</v>
      </c>
      <c r="B48" s="5" t="s">
        <v>36</v>
      </c>
      <c r="C48" s="1">
        <v>25</v>
      </c>
      <c r="D48" s="1">
        <v>22</v>
      </c>
      <c r="E48" s="1">
        <v>17</v>
      </c>
      <c r="F48" s="3">
        <v>28</v>
      </c>
      <c r="G48" s="3">
        <v>20</v>
      </c>
      <c r="H48" s="64">
        <f t="shared" si="2"/>
        <v>112</v>
      </c>
      <c r="I48" s="69">
        <f t="shared" si="1"/>
        <v>55.172413793103445</v>
      </c>
      <c r="J48" s="3">
        <v>8</v>
      </c>
    </row>
    <row r="49" spans="1:10">
      <c r="A49" s="9">
        <v>47</v>
      </c>
      <c r="B49" s="5" t="s">
        <v>37</v>
      </c>
      <c r="C49" s="1">
        <v>20</v>
      </c>
      <c r="D49" s="1">
        <v>35</v>
      </c>
      <c r="E49" s="1">
        <v>22.5</v>
      </c>
      <c r="F49" s="3">
        <v>16</v>
      </c>
      <c r="G49" s="3">
        <v>18</v>
      </c>
      <c r="H49" s="64">
        <f t="shared" si="2"/>
        <v>111.5</v>
      </c>
      <c r="I49" s="69">
        <f t="shared" si="1"/>
        <v>54.926108374384242</v>
      </c>
      <c r="J49" s="3">
        <v>9</v>
      </c>
    </row>
    <row r="50" spans="1:10">
      <c r="A50" s="9">
        <v>48</v>
      </c>
      <c r="B50" s="5" t="s">
        <v>56</v>
      </c>
      <c r="C50" s="1">
        <v>24</v>
      </c>
      <c r="D50" s="1">
        <v>25</v>
      </c>
      <c r="E50" s="1">
        <v>38</v>
      </c>
      <c r="F50" s="3">
        <v>6</v>
      </c>
      <c r="G50" s="3">
        <v>18</v>
      </c>
      <c r="H50" s="64">
        <f t="shared" si="2"/>
        <v>111</v>
      </c>
      <c r="I50" s="69">
        <f t="shared" si="1"/>
        <v>54.679802955665025</v>
      </c>
      <c r="J50" s="3">
        <v>9</v>
      </c>
    </row>
    <row r="51" spans="1:10">
      <c r="A51" s="9">
        <v>49</v>
      </c>
      <c r="B51" s="5" t="s">
        <v>1</v>
      </c>
      <c r="C51" s="1">
        <v>6</v>
      </c>
      <c r="D51" s="1">
        <v>33</v>
      </c>
      <c r="E51" s="1">
        <v>31</v>
      </c>
      <c r="F51" s="3">
        <v>5</v>
      </c>
      <c r="G51" s="3">
        <v>18</v>
      </c>
      <c r="H51" s="64">
        <f t="shared" si="2"/>
        <v>93</v>
      </c>
      <c r="I51" s="69">
        <f t="shared" si="1"/>
        <v>45.812807881773395</v>
      </c>
      <c r="J51" s="3">
        <v>10</v>
      </c>
    </row>
    <row r="52" spans="1:10">
      <c r="A52" s="9">
        <v>50</v>
      </c>
      <c r="B52" s="5" t="s">
        <v>47</v>
      </c>
      <c r="C52" s="1">
        <v>22</v>
      </c>
      <c r="D52" s="1">
        <v>21</v>
      </c>
      <c r="E52" s="1">
        <v>15</v>
      </c>
      <c r="F52" s="3">
        <v>17</v>
      </c>
      <c r="G52" s="3">
        <v>18</v>
      </c>
      <c r="H52" s="64">
        <f t="shared" si="2"/>
        <v>93</v>
      </c>
      <c r="I52" s="69">
        <f t="shared" si="1"/>
        <v>45.812807881773395</v>
      </c>
      <c r="J52" s="3">
        <v>10</v>
      </c>
    </row>
    <row r="53" spans="1:10">
      <c r="A53" s="9">
        <v>51</v>
      </c>
      <c r="B53" s="6" t="s">
        <v>4</v>
      </c>
      <c r="C53" s="1">
        <v>0</v>
      </c>
      <c r="D53" s="1">
        <v>40</v>
      </c>
      <c r="E53" s="1">
        <v>17.5</v>
      </c>
      <c r="F53" s="3">
        <v>16</v>
      </c>
      <c r="G53" s="3">
        <v>18</v>
      </c>
      <c r="H53" s="64">
        <f t="shared" si="2"/>
        <v>91.5</v>
      </c>
      <c r="I53" s="69">
        <f t="shared" si="1"/>
        <v>45.073891625615765</v>
      </c>
      <c r="J53" s="3">
        <v>10</v>
      </c>
    </row>
    <row r="54" spans="1:10">
      <c r="A54" s="9">
        <v>52</v>
      </c>
      <c r="B54" s="5" t="s">
        <v>17</v>
      </c>
      <c r="C54" s="1">
        <v>9.5</v>
      </c>
      <c r="D54" s="1">
        <v>24</v>
      </c>
      <c r="E54" s="1">
        <v>18.5</v>
      </c>
      <c r="F54" s="3">
        <v>13</v>
      </c>
      <c r="G54" s="3">
        <v>18</v>
      </c>
      <c r="H54" s="64">
        <f t="shared" si="2"/>
        <v>83</v>
      </c>
      <c r="I54" s="69">
        <f t="shared" si="1"/>
        <v>40.88669950738916</v>
      </c>
      <c r="J54" s="3">
        <v>11</v>
      </c>
    </row>
    <row r="55" spans="1:10">
      <c r="A55" s="9">
        <v>53</v>
      </c>
      <c r="B55" s="5" t="s">
        <v>29</v>
      </c>
      <c r="C55" s="1">
        <v>25</v>
      </c>
      <c r="D55" s="1">
        <v>1</v>
      </c>
      <c r="E55" s="1">
        <v>2</v>
      </c>
      <c r="F55" s="3">
        <v>12</v>
      </c>
      <c r="G55" s="3">
        <v>18</v>
      </c>
      <c r="H55" s="64">
        <f t="shared" si="2"/>
        <v>58</v>
      </c>
      <c r="I55" s="69">
        <f t="shared" si="1"/>
        <v>28.571428571428569</v>
      </c>
      <c r="J55" s="3">
        <v>12</v>
      </c>
    </row>
    <row r="56" spans="1:10">
      <c r="A56" s="9">
        <v>54</v>
      </c>
      <c r="B56" s="5" t="s">
        <v>25</v>
      </c>
      <c r="C56" s="1">
        <v>10</v>
      </c>
      <c r="D56" s="1">
        <v>21</v>
      </c>
      <c r="E56" s="1">
        <v>0</v>
      </c>
      <c r="F56" s="3">
        <v>0</v>
      </c>
      <c r="G56" s="3">
        <v>20</v>
      </c>
      <c r="H56" s="64">
        <f t="shared" si="2"/>
        <v>51</v>
      </c>
      <c r="I56" s="69">
        <f t="shared" si="1"/>
        <v>25.123152709359609</v>
      </c>
      <c r="J56" s="3">
        <v>12</v>
      </c>
    </row>
    <row r="57" spans="1:10">
      <c r="A57" s="13"/>
      <c r="B57" s="14"/>
      <c r="C57" s="2"/>
      <c r="D57" s="2"/>
      <c r="E57" s="2"/>
      <c r="F57" s="15"/>
      <c r="G57" s="15"/>
      <c r="H57" s="15"/>
      <c r="I57" s="15"/>
      <c r="J57" s="15"/>
    </row>
    <row r="58" spans="1:10">
      <c r="A58" s="13"/>
      <c r="B58" s="16"/>
      <c r="C58" s="15"/>
      <c r="D58" s="2"/>
      <c r="E58" s="15"/>
      <c r="F58" s="15"/>
      <c r="G58" s="15"/>
      <c r="H58" s="15"/>
      <c r="I58" s="15"/>
      <c r="J58" s="15"/>
    </row>
    <row r="59" spans="1:10">
      <c r="A59" s="13"/>
      <c r="B59" s="16"/>
      <c r="C59" s="15"/>
      <c r="D59" s="2"/>
      <c r="E59" s="2"/>
      <c r="F59" s="15"/>
      <c r="G59" s="15"/>
      <c r="H59" s="15"/>
      <c r="I59" s="15"/>
      <c r="J59" s="15"/>
    </row>
    <row r="60" spans="1:10">
      <c r="A60" s="13"/>
      <c r="B60" s="16"/>
      <c r="C60" s="15"/>
      <c r="D60" s="2"/>
      <c r="E60" s="2"/>
      <c r="F60" s="15"/>
      <c r="G60" s="15"/>
      <c r="H60" s="15"/>
      <c r="I60" s="15"/>
      <c r="J60" s="15"/>
    </row>
    <row r="61" spans="1:10">
      <c r="A61" s="13"/>
      <c r="B61" s="16"/>
      <c r="C61" s="15"/>
      <c r="D61" s="2"/>
      <c r="E61" s="2"/>
      <c r="F61" s="15"/>
      <c r="G61" s="15"/>
      <c r="H61" s="15"/>
      <c r="I61" s="15"/>
      <c r="J61" s="15"/>
    </row>
    <row r="62" spans="1:10">
      <c r="A62" s="13"/>
      <c r="B62" s="16"/>
      <c r="C62" s="15"/>
      <c r="D62" s="2"/>
      <c r="E62" s="15"/>
      <c r="F62" s="15"/>
      <c r="G62" s="15"/>
      <c r="H62" s="15"/>
      <c r="I62" s="15"/>
      <c r="J62" s="15"/>
    </row>
    <row r="63" spans="1:10">
      <c r="A63" s="13"/>
      <c r="B63" s="16"/>
      <c r="C63" s="15"/>
      <c r="D63" s="2"/>
      <c r="E63" s="15"/>
      <c r="F63" s="15"/>
      <c r="G63" s="15"/>
      <c r="H63" s="15"/>
      <c r="I63" s="15"/>
      <c r="J63" s="15"/>
    </row>
    <row r="64" spans="1:10">
      <c r="A64" s="13"/>
      <c r="B64" s="16"/>
      <c r="C64" s="15"/>
      <c r="D64" s="2"/>
      <c r="E64" s="15"/>
      <c r="F64" s="15"/>
      <c r="G64" s="15"/>
      <c r="H64" s="15"/>
      <c r="I64" s="15"/>
      <c r="J64" s="15"/>
    </row>
    <row r="65" spans="1:10">
      <c r="A65" s="13"/>
      <c r="B65" s="16"/>
      <c r="C65" s="15"/>
      <c r="D65" s="2"/>
      <c r="E65" s="15"/>
      <c r="F65" s="15"/>
      <c r="G65" s="15"/>
      <c r="H65" s="15"/>
      <c r="I65" s="15"/>
      <c r="J65" s="15"/>
    </row>
    <row r="66" spans="1:10">
      <c r="A66" s="13"/>
      <c r="B66" s="16"/>
      <c r="C66" s="15"/>
      <c r="D66" s="2"/>
      <c r="E66" s="15"/>
      <c r="F66" s="15"/>
      <c r="G66" s="15"/>
      <c r="H66" s="15"/>
      <c r="I66" s="15"/>
      <c r="J66" s="15"/>
    </row>
    <row r="67" spans="1:10">
      <c r="A67" s="13"/>
      <c r="B67" s="16"/>
      <c r="C67" s="15"/>
      <c r="D67" s="2"/>
      <c r="E67" s="15"/>
      <c r="F67" s="15"/>
      <c r="G67" s="15"/>
      <c r="H67" s="15"/>
      <c r="I67" s="15"/>
      <c r="J67" s="15"/>
    </row>
    <row r="68" spans="1:10">
      <c r="A68" s="13"/>
      <c r="B68" s="16"/>
      <c r="C68" s="15"/>
      <c r="D68" s="2"/>
      <c r="E68" s="15"/>
      <c r="F68" s="15"/>
      <c r="G68" s="15"/>
      <c r="H68" s="15"/>
      <c r="I68" s="15"/>
      <c r="J68" s="15"/>
    </row>
    <row r="69" spans="1:10">
      <c r="A69" s="13"/>
      <c r="B69" s="16"/>
      <c r="C69" s="15"/>
      <c r="D69" s="2"/>
      <c r="E69" s="15"/>
      <c r="F69" s="15"/>
      <c r="G69" s="15"/>
      <c r="H69" s="15"/>
      <c r="I69" s="15"/>
      <c r="J69" s="15"/>
    </row>
    <row r="70" spans="1:10">
      <c r="A70" s="13"/>
      <c r="B70" s="16"/>
      <c r="C70" s="15"/>
      <c r="D70" s="2"/>
      <c r="E70" s="15"/>
      <c r="F70" s="15"/>
      <c r="G70" s="15"/>
      <c r="H70" s="15"/>
      <c r="I70" s="15"/>
      <c r="J70" s="15"/>
    </row>
    <row r="71" spans="1:10">
      <c r="A71" s="13"/>
      <c r="B71" s="16"/>
      <c r="C71" s="15"/>
      <c r="D71" s="2"/>
      <c r="E71" s="15"/>
      <c r="F71" s="15"/>
      <c r="G71" s="15"/>
      <c r="H71" s="15"/>
      <c r="I71" s="15"/>
      <c r="J71" s="15"/>
    </row>
    <row r="72" spans="1:10">
      <c r="A72" s="13"/>
      <c r="B72" s="16"/>
      <c r="C72" s="15"/>
      <c r="D72" s="2"/>
      <c r="E72" s="15"/>
      <c r="F72" s="15"/>
      <c r="G72" s="15"/>
      <c r="H72" s="15"/>
      <c r="I72" s="15"/>
      <c r="J72" s="15"/>
    </row>
    <row r="73" spans="1:10">
      <c r="A73" s="13"/>
      <c r="B73" s="16"/>
      <c r="C73" s="15"/>
      <c r="D73" s="2"/>
      <c r="E73" s="15"/>
      <c r="F73" s="15"/>
      <c r="G73" s="15"/>
      <c r="H73" s="15"/>
      <c r="I73" s="15"/>
      <c r="J73" s="15"/>
    </row>
    <row r="74" spans="1:10">
      <c r="A74" s="13"/>
      <c r="B74" s="16"/>
      <c r="C74" s="15"/>
      <c r="D74" s="2"/>
      <c r="E74" s="15"/>
      <c r="F74" s="15"/>
      <c r="G74" s="15"/>
      <c r="H74" s="15"/>
      <c r="I74" s="15"/>
      <c r="J74" s="15"/>
    </row>
    <row r="75" spans="1:10">
      <c r="A75" s="13"/>
      <c r="B75" s="16"/>
      <c r="C75" s="15"/>
      <c r="D75" s="2"/>
      <c r="E75" s="15"/>
      <c r="F75" s="15"/>
      <c r="G75" s="15"/>
      <c r="H75" s="15"/>
      <c r="I75" s="15"/>
      <c r="J75" s="15"/>
    </row>
    <row r="76" spans="1:10">
      <c r="A76" s="13"/>
      <c r="B76" s="16"/>
      <c r="C76" s="15"/>
      <c r="D76" s="2"/>
      <c r="E76" s="15"/>
      <c r="F76" s="15"/>
      <c r="G76" s="15"/>
      <c r="H76" s="15"/>
      <c r="I76" s="15"/>
      <c r="J76" s="15"/>
    </row>
    <row r="77" spans="1:10">
      <c r="A77" s="13"/>
      <c r="B77" s="16"/>
      <c r="C77" s="15"/>
      <c r="D77" s="2"/>
      <c r="E77" s="15"/>
      <c r="F77" s="15"/>
      <c r="G77" s="15"/>
      <c r="H77" s="15"/>
      <c r="I77" s="15"/>
      <c r="J77" s="15"/>
    </row>
    <row r="78" spans="1:10">
      <c r="A78" s="13"/>
      <c r="B78" s="16"/>
      <c r="C78" s="15"/>
      <c r="D78" s="2"/>
      <c r="E78" s="15"/>
      <c r="F78" s="15"/>
      <c r="G78" s="15"/>
      <c r="H78" s="15"/>
      <c r="I78" s="15"/>
      <c r="J78" s="15"/>
    </row>
    <row r="79" spans="1:10">
      <c r="A79" s="13"/>
      <c r="B79" s="16"/>
      <c r="C79" s="15"/>
      <c r="D79" s="2"/>
      <c r="E79" s="15"/>
      <c r="F79" s="15"/>
      <c r="G79" s="15"/>
      <c r="H79" s="15"/>
      <c r="I79" s="15"/>
      <c r="J79" s="15"/>
    </row>
    <row r="80" spans="1:10">
      <c r="A80" s="13"/>
      <c r="B80" s="16"/>
      <c r="C80" s="15"/>
      <c r="D80" s="2"/>
      <c r="E80" s="15"/>
      <c r="F80" s="15"/>
      <c r="G80" s="15"/>
      <c r="H80" s="15"/>
      <c r="I80" s="15"/>
      <c r="J80" s="15"/>
    </row>
    <row r="81" spans="1:10">
      <c r="A81" s="13"/>
      <c r="B81" s="16"/>
      <c r="C81" s="15"/>
      <c r="D81" s="2"/>
      <c r="E81" s="15"/>
      <c r="F81" s="15"/>
      <c r="G81" s="15"/>
      <c r="H81" s="15"/>
      <c r="I81" s="15"/>
      <c r="J81" s="15"/>
    </row>
    <row r="82" spans="1:10">
      <c r="A82" s="13"/>
      <c r="B82" s="16"/>
      <c r="C82" s="15"/>
      <c r="D82" s="2"/>
      <c r="E82" s="15"/>
      <c r="F82" s="15"/>
      <c r="G82" s="15"/>
      <c r="H82" s="15"/>
      <c r="I82" s="15"/>
      <c r="J82" s="15"/>
    </row>
    <row r="83" spans="1:10">
      <c r="A83" s="13"/>
      <c r="B83" s="16"/>
      <c r="C83" s="15"/>
      <c r="D83" s="2"/>
      <c r="E83" s="15"/>
      <c r="F83" s="15"/>
      <c r="G83" s="15"/>
      <c r="H83" s="15"/>
      <c r="I83" s="15"/>
      <c r="J83" s="15"/>
    </row>
    <row r="84" spans="1:10">
      <c r="A84" s="13"/>
      <c r="B84" s="16"/>
      <c r="C84" s="15"/>
      <c r="D84" s="2"/>
      <c r="E84" s="15"/>
      <c r="F84" s="15"/>
      <c r="G84" s="15"/>
      <c r="H84" s="15"/>
      <c r="I84" s="15"/>
      <c r="J84" s="15"/>
    </row>
    <row r="85" spans="1:10">
      <c r="A85" s="13"/>
      <c r="B85" s="16"/>
      <c r="C85" s="15"/>
      <c r="D85" s="2"/>
      <c r="E85" s="15"/>
      <c r="F85" s="15"/>
      <c r="G85" s="15"/>
      <c r="H85" s="15"/>
      <c r="I85" s="15"/>
      <c r="J85" s="15"/>
    </row>
    <row r="86" spans="1:10">
      <c r="A86" s="13"/>
      <c r="B86" s="16"/>
      <c r="C86" s="15"/>
      <c r="D86" s="2"/>
      <c r="E86" s="15"/>
      <c r="F86" s="15"/>
      <c r="G86" s="15"/>
      <c r="H86" s="15"/>
      <c r="I86" s="15"/>
      <c r="J86" s="15"/>
    </row>
    <row r="87" spans="1:10">
      <c r="A87" s="13"/>
      <c r="B87" s="16"/>
      <c r="C87" s="15"/>
      <c r="D87" s="2"/>
      <c r="E87" s="15"/>
      <c r="F87" s="15"/>
      <c r="G87" s="15"/>
      <c r="H87" s="15"/>
      <c r="I87" s="15"/>
      <c r="J87" s="15"/>
    </row>
    <row r="88" spans="1:10">
      <c r="A88" s="13"/>
      <c r="B88" s="16"/>
      <c r="C88" s="15"/>
      <c r="D88" s="2"/>
      <c r="E88" s="15"/>
      <c r="F88" s="15"/>
      <c r="G88" s="15"/>
      <c r="H88" s="15"/>
      <c r="I88" s="15"/>
      <c r="J88" s="15"/>
    </row>
    <row r="89" spans="1:10">
      <c r="A89" s="13"/>
      <c r="B89" s="16"/>
      <c r="C89" s="15"/>
      <c r="D89" s="2"/>
      <c r="E89" s="15"/>
      <c r="F89" s="15"/>
      <c r="G89" s="15"/>
      <c r="H89" s="15"/>
      <c r="I89" s="15"/>
      <c r="J89" s="15"/>
    </row>
    <row r="90" spans="1:10">
      <c r="A90" s="13"/>
      <c r="B90" s="16"/>
      <c r="C90" s="15"/>
      <c r="D90" s="2"/>
      <c r="E90" s="15"/>
      <c r="F90" s="15"/>
      <c r="G90" s="15"/>
      <c r="H90" s="15"/>
      <c r="I90" s="15"/>
      <c r="J90" s="15"/>
    </row>
    <row r="91" spans="1:10">
      <c r="A91" s="13"/>
      <c r="B91" s="16"/>
      <c r="C91" s="15"/>
      <c r="D91" s="2"/>
      <c r="E91" s="15"/>
      <c r="F91" s="15"/>
      <c r="G91" s="15"/>
      <c r="H91" s="15"/>
      <c r="I91" s="15"/>
      <c r="J91" s="15"/>
    </row>
    <row r="92" spans="1:10">
      <c r="A92" s="13"/>
      <c r="B92" s="16"/>
      <c r="C92" s="15"/>
      <c r="D92" s="2"/>
      <c r="E92" s="15"/>
      <c r="F92" s="15"/>
      <c r="G92" s="15"/>
      <c r="H92" s="15"/>
      <c r="I92" s="15"/>
      <c r="J92" s="15"/>
    </row>
    <row r="93" spans="1:10">
      <c r="A93" s="13"/>
      <c r="B93" s="16"/>
      <c r="C93" s="15"/>
      <c r="D93" s="2"/>
      <c r="E93" s="15"/>
      <c r="F93" s="15"/>
      <c r="G93" s="15"/>
      <c r="H93" s="15"/>
      <c r="I93" s="15"/>
      <c r="J93" s="15"/>
    </row>
    <row r="94" spans="1:10">
      <c r="A94" s="13"/>
      <c r="B94" s="16"/>
      <c r="C94" s="15"/>
      <c r="D94" s="2"/>
      <c r="E94" s="15"/>
      <c r="F94" s="15"/>
      <c r="G94" s="15"/>
      <c r="H94" s="15"/>
      <c r="I94" s="15"/>
      <c r="J94" s="15"/>
    </row>
    <row r="95" spans="1:10">
      <c r="A95" s="13"/>
      <c r="B95" s="16"/>
      <c r="C95" s="15"/>
      <c r="D95" s="2"/>
      <c r="E95" s="15"/>
      <c r="F95" s="15"/>
      <c r="G95" s="15"/>
      <c r="H95" s="15"/>
      <c r="I95" s="15"/>
      <c r="J95" s="15"/>
    </row>
    <row r="96" spans="1:10">
      <c r="A96" s="13"/>
      <c r="B96" s="16"/>
      <c r="C96" s="15"/>
      <c r="D96" s="2"/>
      <c r="E96" s="15"/>
      <c r="F96" s="15"/>
      <c r="G96" s="15"/>
      <c r="H96" s="15"/>
      <c r="I96" s="15"/>
      <c r="J96" s="15"/>
    </row>
    <row r="97" spans="1:10">
      <c r="A97" s="13"/>
      <c r="B97" s="16"/>
      <c r="C97" s="15"/>
      <c r="D97" s="2"/>
      <c r="E97" s="15"/>
      <c r="F97" s="15"/>
      <c r="G97" s="15"/>
      <c r="H97" s="15"/>
      <c r="I97" s="15"/>
      <c r="J97" s="15"/>
    </row>
    <row r="98" spans="1:10">
      <c r="A98" s="13"/>
      <c r="B98" s="16"/>
      <c r="C98" s="15"/>
      <c r="D98" s="2"/>
      <c r="E98" s="15"/>
      <c r="F98" s="15"/>
      <c r="G98" s="15"/>
      <c r="H98" s="15"/>
      <c r="I98" s="15"/>
      <c r="J98" s="15"/>
    </row>
    <row r="99" spans="1:10">
      <c r="A99" s="13"/>
      <c r="B99" s="16"/>
      <c r="C99" s="15"/>
      <c r="D99" s="2"/>
      <c r="E99" s="15"/>
      <c r="F99" s="15"/>
      <c r="G99" s="15"/>
      <c r="H99" s="15"/>
      <c r="I99" s="15"/>
      <c r="J99" s="15"/>
    </row>
    <row r="100" spans="1:10">
      <c r="A100" s="13"/>
      <c r="B100" s="16"/>
      <c r="C100" s="15"/>
      <c r="D100" s="2"/>
      <c r="E100" s="15"/>
      <c r="F100" s="15"/>
      <c r="G100" s="15"/>
      <c r="H100" s="15"/>
      <c r="I100" s="15"/>
      <c r="J100" s="15"/>
    </row>
    <row r="101" spans="1:10">
      <c r="A101" s="13"/>
      <c r="B101" s="16"/>
      <c r="C101" s="15"/>
      <c r="D101" s="2"/>
      <c r="E101" s="15"/>
      <c r="F101" s="15"/>
      <c r="G101" s="15"/>
      <c r="H101" s="15"/>
      <c r="I101" s="15"/>
      <c r="J101" s="15"/>
    </row>
    <row r="102" spans="1:10">
      <c r="A102" s="13"/>
      <c r="B102" s="16"/>
      <c r="C102" s="15"/>
      <c r="D102" s="2"/>
      <c r="E102" s="15"/>
      <c r="F102" s="15"/>
      <c r="G102" s="15"/>
      <c r="H102" s="15"/>
      <c r="I102" s="15"/>
      <c r="J102" s="15"/>
    </row>
    <row r="103" spans="1:10">
      <c r="A103" s="13"/>
      <c r="B103" s="16"/>
      <c r="C103" s="15"/>
      <c r="D103" s="2"/>
      <c r="E103" s="15"/>
      <c r="F103" s="15"/>
      <c r="G103" s="15"/>
      <c r="H103" s="15"/>
      <c r="I103" s="15"/>
      <c r="J103" s="15"/>
    </row>
    <row r="104" spans="1:10">
      <c r="A104" s="13"/>
      <c r="B104" s="16"/>
      <c r="C104" s="15"/>
      <c r="D104" s="2"/>
      <c r="E104" s="15"/>
      <c r="F104" s="15"/>
      <c r="G104" s="15"/>
      <c r="H104" s="15"/>
      <c r="I104" s="15"/>
      <c r="J104" s="15"/>
    </row>
    <row r="105" spans="1:10">
      <c r="A105" s="13"/>
      <c r="B105" s="16"/>
      <c r="C105" s="15"/>
      <c r="D105" s="2"/>
      <c r="E105" s="15"/>
      <c r="F105" s="15"/>
      <c r="G105" s="15"/>
      <c r="H105" s="15"/>
      <c r="I105" s="15"/>
      <c r="J105" s="15"/>
    </row>
    <row r="106" spans="1:10">
      <c r="A106" s="13"/>
      <c r="B106" s="16"/>
      <c r="C106" s="15"/>
      <c r="D106" s="2"/>
      <c r="E106" s="15"/>
      <c r="F106" s="15"/>
      <c r="G106" s="15"/>
      <c r="H106" s="15"/>
      <c r="I106" s="15"/>
      <c r="J106" s="15"/>
    </row>
    <row r="107" spans="1:10">
      <c r="A107" s="13"/>
      <c r="B107" s="16"/>
      <c r="C107" s="15"/>
      <c r="D107" s="2"/>
      <c r="E107" s="15"/>
      <c r="F107" s="15"/>
      <c r="G107" s="15"/>
      <c r="H107" s="15"/>
      <c r="I107" s="15"/>
      <c r="J107" s="15"/>
    </row>
    <row r="108" spans="1:10">
      <c r="A108" s="13"/>
      <c r="B108" s="16"/>
      <c r="C108" s="15"/>
      <c r="D108" s="2"/>
      <c r="E108" s="15"/>
      <c r="F108" s="15"/>
      <c r="G108" s="15"/>
      <c r="H108" s="15"/>
      <c r="I108" s="15"/>
      <c r="J108" s="15"/>
    </row>
    <row r="109" spans="1:10">
      <c r="A109" s="13"/>
      <c r="B109" s="16"/>
      <c r="C109" s="15"/>
      <c r="D109" s="2"/>
      <c r="E109" s="15"/>
      <c r="F109" s="15"/>
      <c r="G109" s="15"/>
      <c r="H109" s="15"/>
      <c r="I109" s="15"/>
      <c r="J109" s="15"/>
    </row>
    <row r="110" spans="1:10">
      <c r="A110" s="13"/>
      <c r="B110" s="16"/>
      <c r="C110" s="15"/>
      <c r="D110" s="2"/>
      <c r="E110" s="15"/>
      <c r="F110" s="15"/>
      <c r="G110" s="15"/>
      <c r="H110" s="15"/>
      <c r="I110" s="15"/>
      <c r="J110" s="15"/>
    </row>
    <row r="111" spans="1:10">
      <c r="A111" s="13"/>
      <c r="B111" s="16"/>
      <c r="C111" s="15"/>
      <c r="D111" s="2"/>
      <c r="E111" s="15"/>
      <c r="F111" s="15"/>
      <c r="G111" s="15"/>
      <c r="H111" s="15"/>
      <c r="I111" s="15"/>
      <c r="J111" s="15"/>
    </row>
    <row r="112" spans="1:10">
      <c r="A112" s="13"/>
      <c r="B112" s="16"/>
      <c r="C112" s="15"/>
      <c r="D112" s="2"/>
      <c r="E112" s="15"/>
      <c r="F112" s="15"/>
      <c r="G112" s="15"/>
      <c r="H112" s="15"/>
      <c r="I112" s="15"/>
      <c r="J112" s="15"/>
    </row>
    <row r="113" spans="1:10">
      <c r="A113" s="13"/>
      <c r="B113" s="16"/>
      <c r="C113" s="15"/>
      <c r="D113" s="2"/>
      <c r="E113" s="15"/>
      <c r="F113" s="15"/>
      <c r="G113" s="15"/>
      <c r="H113" s="15"/>
      <c r="I113" s="15"/>
      <c r="J113" s="15"/>
    </row>
    <row r="114" spans="1:10">
      <c r="A114" s="13"/>
      <c r="B114" s="16"/>
      <c r="C114" s="15"/>
      <c r="D114" s="2"/>
      <c r="E114" s="15"/>
      <c r="F114" s="15"/>
      <c r="G114" s="15"/>
      <c r="H114" s="15"/>
      <c r="I114" s="15"/>
      <c r="J114" s="15"/>
    </row>
    <row r="115" spans="1:10">
      <c r="A115" s="13"/>
      <c r="B115" s="16"/>
      <c r="C115" s="15"/>
      <c r="D115" s="2"/>
      <c r="E115" s="15"/>
      <c r="F115" s="15"/>
      <c r="G115" s="15"/>
      <c r="H115" s="15"/>
      <c r="I115" s="15"/>
      <c r="J115" s="15"/>
    </row>
    <row r="116" spans="1:10">
      <c r="A116" s="13"/>
      <c r="B116" s="16"/>
      <c r="C116" s="15"/>
      <c r="D116" s="2"/>
      <c r="E116" s="15"/>
      <c r="F116" s="15"/>
      <c r="G116" s="15"/>
      <c r="H116" s="15"/>
      <c r="I116" s="15"/>
      <c r="J116" s="15"/>
    </row>
    <row r="117" spans="1:10">
      <c r="A117" s="13"/>
      <c r="B117" s="16"/>
      <c r="C117" s="15"/>
      <c r="D117" s="2"/>
      <c r="E117" s="15"/>
      <c r="F117" s="15"/>
      <c r="G117" s="15"/>
      <c r="H117" s="15"/>
      <c r="I117" s="15"/>
      <c r="J117" s="15"/>
    </row>
    <row r="118" spans="1:10">
      <c r="A118" s="13"/>
      <c r="B118" s="16"/>
      <c r="C118" s="15"/>
      <c r="D118" s="2"/>
      <c r="E118" s="15"/>
      <c r="F118" s="15"/>
      <c r="G118" s="15"/>
      <c r="H118" s="15"/>
      <c r="I118" s="15"/>
      <c r="J118" s="15"/>
    </row>
    <row r="119" spans="1:10">
      <c r="A119" s="13"/>
      <c r="B119" s="16"/>
      <c r="C119" s="15"/>
      <c r="D119" s="2"/>
      <c r="E119" s="15"/>
      <c r="F119" s="15"/>
      <c r="G119" s="15"/>
      <c r="H119" s="15"/>
      <c r="I119" s="15"/>
      <c r="J119" s="15"/>
    </row>
    <row r="120" spans="1:10">
      <c r="A120" s="13"/>
      <c r="B120" s="16"/>
      <c r="C120" s="15"/>
      <c r="D120" s="2"/>
      <c r="E120" s="15"/>
      <c r="F120" s="15"/>
      <c r="G120" s="15"/>
      <c r="H120" s="15"/>
      <c r="I120" s="15"/>
      <c r="J120" s="15"/>
    </row>
    <row r="121" spans="1:10">
      <c r="A121" s="13"/>
      <c r="B121" s="16"/>
      <c r="C121" s="15"/>
      <c r="D121" s="2"/>
      <c r="E121" s="15"/>
      <c r="F121" s="15"/>
      <c r="G121" s="15"/>
      <c r="H121" s="15"/>
      <c r="I121" s="15"/>
      <c r="J121" s="15"/>
    </row>
    <row r="122" spans="1:10">
      <c r="A122" s="13"/>
      <c r="B122" s="16"/>
      <c r="C122" s="15"/>
      <c r="D122" s="2"/>
      <c r="E122" s="15"/>
      <c r="F122" s="15"/>
      <c r="G122" s="15"/>
      <c r="H122" s="15"/>
      <c r="I122" s="15"/>
      <c r="J122" s="15"/>
    </row>
    <row r="123" spans="1:10">
      <c r="A123" s="13"/>
      <c r="B123" s="16"/>
      <c r="C123" s="15"/>
      <c r="D123" s="2"/>
      <c r="E123" s="15"/>
      <c r="F123" s="15"/>
      <c r="G123" s="15"/>
      <c r="H123" s="15"/>
      <c r="I123" s="15"/>
      <c r="J123" s="15"/>
    </row>
    <row r="124" spans="1:10">
      <c r="A124" s="13"/>
      <c r="B124" s="16"/>
      <c r="C124" s="15"/>
      <c r="D124" s="2"/>
      <c r="E124" s="15"/>
      <c r="F124" s="15"/>
      <c r="G124" s="15"/>
      <c r="H124" s="15"/>
      <c r="I124" s="15"/>
      <c r="J124" s="15"/>
    </row>
    <row r="125" spans="1:10">
      <c r="A125" s="13"/>
      <c r="B125" s="16"/>
      <c r="C125" s="15"/>
      <c r="D125" s="2"/>
      <c r="E125" s="15"/>
      <c r="F125" s="15"/>
      <c r="G125" s="15"/>
      <c r="H125" s="15"/>
      <c r="I125" s="15"/>
      <c r="J125" s="15"/>
    </row>
    <row r="126" spans="1:10">
      <c r="A126" s="13"/>
      <c r="B126" s="16"/>
      <c r="C126" s="15"/>
      <c r="D126" s="2"/>
      <c r="E126" s="15"/>
      <c r="F126" s="15"/>
      <c r="G126" s="15"/>
      <c r="H126" s="15"/>
      <c r="I126" s="15"/>
      <c r="J126" s="15"/>
    </row>
    <row r="127" spans="1:10">
      <c r="A127" s="13"/>
      <c r="B127" s="16"/>
      <c r="C127" s="15"/>
      <c r="D127" s="2"/>
      <c r="E127" s="15"/>
      <c r="F127" s="15"/>
      <c r="G127" s="15"/>
      <c r="H127" s="15"/>
      <c r="I127" s="15"/>
      <c r="J127" s="15"/>
    </row>
    <row r="128" spans="1:10">
      <c r="A128" s="13"/>
      <c r="B128" s="16"/>
      <c r="C128" s="15"/>
      <c r="D128" s="2"/>
      <c r="E128" s="15"/>
      <c r="F128" s="15"/>
      <c r="G128" s="15"/>
      <c r="H128" s="15"/>
      <c r="I128" s="15"/>
      <c r="J128" s="15"/>
    </row>
    <row r="129" spans="1:10">
      <c r="A129" s="13"/>
      <c r="B129" s="16"/>
      <c r="C129" s="15"/>
      <c r="D129" s="2"/>
      <c r="E129" s="15"/>
      <c r="F129" s="15"/>
      <c r="G129" s="15"/>
      <c r="H129" s="15"/>
      <c r="I129" s="15"/>
      <c r="J129" s="15"/>
    </row>
    <row r="130" spans="1:10">
      <c r="A130" s="13"/>
      <c r="B130" s="16"/>
      <c r="C130" s="15"/>
      <c r="D130" s="2"/>
      <c r="E130" s="15"/>
      <c r="F130" s="15"/>
      <c r="G130" s="15"/>
      <c r="H130" s="15"/>
      <c r="I130" s="15"/>
      <c r="J130" s="15"/>
    </row>
    <row r="131" spans="1:10">
      <c r="A131" s="13"/>
      <c r="B131" s="16"/>
      <c r="C131" s="15"/>
      <c r="D131" s="2"/>
      <c r="E131" s="15"/>
      <c r="F131" s="15"/>
      <c r="G131" s="15"/>
      <c r="H131" s="15"/>
      <c r="I131" s="15"/>
      <c r="J131" s="15"/>
    </row>
    <row r="132" spans="1:10">
      <c r="A132" s="13"/>
      <c r="B132" s="16"/>
      <c r="C132" s="15"/>
      <c r="D132" s="2"/>
      <c r="E132" s="15"/>
      <c r="F132" s="15"/>
      <c r="G132" s="15"/>
      <c r="H132" s="15"/>
      <c r="I132" s="15"/>
      <c r="J132" s="15"/>
    </row>
    <row r="133" spans="1:10">
      <c r="A133" s="13"/>
      <c r="B133" s="16"/>
      <c r="C133" s="15"/>
      <c r="D133" s="2"/>
      <c r="E133" s="15"/>
      <c r="F133" s="15"/>
      <c r="G133" s="15"/>
      <c r="H133" s="15"/>
      <c r="I133" s="15"/>
      <c r="J133" s="15"/>
    </row>
    <row r="134" spans="1:10">
      <c r="A134" s="13"/>
      <c r="B134" s="16"/>
      <c r="C134" s="15"/>
      <c r="D134" s="2"/>
      <c r="E134" s="15"/>
      <c r="F134" s="15"/>
      <c r="G134" s="15"/>
      <c r="H134" s="15"/>
      <c r="I134" s="15"/>
      <c r="J134" s="15"/>
    </row>
    <row r="135" spans="1:10">
      <c r="A135" s="13"/>
      <c r="B135" s="16"/>
      <c r="C135" s="15"/>
      <c r="D135" s="2"/>
      <c r="E135" s="15"/>
      <c r="F135" s="15"/>
      <c r="G135" s="15"/>
      <c r="H135" s="15"/>
      <c r="I135" s="15"/>
      <c r="J135" s="15"/>
    </row>
    <row r="136" spans="1:10">
      <c r="A136" s="13"/>
      <c r="B136" s="16"/>
      <c r="C136" s="15"/>
      <c r="D136" s="2"/>
      <c r="E136" s="15"/>
      <c r="F136" s="15"/>
      <c r="G136" s="15"/>
      <c r="H136" s="15"/>
      <c r="I136" s="15"/>
      <c r="J136" s="15"/>
    </row>
    <row r="137" spans="1:10">
      <c r="A137" s="13"/>
      <c r="B137" s="16"/>
      <c r="C137" s="15"/>
      <c r="D137" s="2"/>
      <c r="E137" s="15"/>
      <c r="F137" s="15"/>
      <c r="G137" s="15"/>
      <c r="H137" s="15"/>
      <c r="I137" s="15"/>
      <c r="J137" s="15"/>
    </row>
    <row r="138" spans="1:10">
      <c r="A138" s="13"/>
      <c r="B138" s="16"/>
      <c r="C138" s="15"/>
      <c r="D138" s="2"/>
      <c r="E138" s="15"/>
      <c r="F138" s="15"/>
      <c r="G138" s="15"/>
      <c r="H138" s="15"/>
      <c r="I138" s="15"/>
      <c r="J138" s="15"/>
    </row>
    <row r="139" spans="1:10">
      <c r="A139" s="13"/>
      <c r="B139" s="16"/>
      <c r="C139" s="15"/>
      <c r="D139" s="2"/>
      <c r="E139" s="15"/>
      <c r="F139" s="15"/>
      <c r="G139" s="15"/>
      <c r="H139" s="15"/>
      <c r="I139" s="15"/>
      <c r="J139" s="15"/>
    </row>
    <row r="140" spans="1:10">
      <c r="A140" s="13"/>
      <c r="B140" s="16"/>
      <c r="C140" s="15"/>
      <c r="D140" s="2"/>
      <c r="E140" s="15"/>
      <c r="F140" s="15"/>
      <c r="G140" s="15"/>
      <c r="H140" s="15"/>
      <c r="I140" s="15"/>
      <c r="J140" s="15"/>
    </row>
    <row r="141" spans="1:10">
      <c r="A141" s="13"/>
      <c r="B141" s="16"/>
      <c r="C141" s="15"/>
      <c r="D141" s="2"/>
      <c r="E141" s="15"/>
      <c r="F141" s="15"/>
      <c r="G141" s="15"/>
      <c r="H141" s="15"/>
      <c r="I141" s="15"/>
      <c r="J141" s="15"/>
    </row>
    <row r="142" spans="1:10">
      <c r="A142" s="13"/>
      <c r="B142" s="16"/>
      <c r="C142" s="15"/>
      <c r="D142" s="2"/>
      <c r="E142" s="15"/>
      <c r="F142" s="15"/>
      <c r="G142" s="15"/>
      <c r="H142" s="15"/>
      <c r="I142" s="15"/>
      <c r="J142" s="15"/>
    </row>
    <row r="143" spans="1:10">
      <c r="A143" s="13"/>
      <c r="B143" s="16"/>
      <c r="C143" s="15"/>
      <c r="D143" s="2"/>
      <c r="E143" s="15"/>
      <c r="F143" s="15"/>
      <c r="G143" s="15"/>
      <c r="H143" s="15"/>
      <c r="I143" s="15"/>
      <c r="J143" s="15"/>
    </row>
    <row r="144" spans="1:10">
      <c r="A144" s="13"/>
      <c r="B144" s="16"/>
      <c r="C144" s="15"/>
      <c r="D144" s="2"/>
      <c r="E144" s="15"/>
      <c r="F144" s="15"/>
      <c r="G144" s="15"/>
      <c r="H144" s="15"/>
      <c r="I144" s="15"/>
      <c r="J144" s="15"/>
    </row>
    <row r="145" spans="1:10">
      <c r="A145" s="13"/>
      <c r="B145" s="16"/>
      <c r="C145" s="15"/>
      <c r="D145" s="2"/>
      <c r="E145" s="15"/>
      <c r="F145" s="15"/>
      <c r="G145" s="15"/>
      <c r="H145" s="15"/>
      <c r="I145" s="15"/>
      <c r="J145" s="15"/>
    </row>
    <row r="146" spans="1:10">
      <c r="A146" s="13"/>
      <c r="B146" s="16"/>
      <c r="C146" s="15"/>
      <c r="D146" s="2"/>
      <c r="E146" s="15"/>
      <c r="F146" s="15"/>
      <c r="G146" s="15"/>
      <c r="H146" s="15"/>
      <c r="I146" s="15"/>
      <c r="J146" s="15"/>
    </row>
    <row r="147" spans="1:10">
      <c r="A147" s="13"/>
      <c r="B147" s="16"/>
      <c r="C147" s="15"/>
      <c r="D147" s="2"/>
      <c r="E147" s="15"/>
      <c r="F147" s="15"/>
      <c r="G147" s="15"/>
      <c r="H147" s="15"/>
      <c r="I147" s="15"/>
      <c r="J147" s="15"/>
    </row>
    <row r="148" spans="1:10">
      <c r="A148" s="13"/>
      <c r="B148" s="16"/>
      <c r="C148" s="15"/>
      <c r="D148" s="2"/>
      <c r="E148" s="15"/>
      <c r="F148" s="15"/>
      <c r="G148" s="15"/>
      <c r="H148" s="15"/>
      <c r="I148" s="15"/>
      <c r="J148" s="15"/>
    </row>
    <row r="149" spans="1:10">
      <c r="A149" s="13"/>
      <c r="B149" s="16"/>
      <c r="C149" s="15"/>
      <c r="D149" s="2"/>
      <c r="E149" s="15"/>
      <c r="F149" s="15"/>
      <c r="G149" s="15"/>
      <c r="H149" s="15"/>
      <c r="I149" s="15"/>
      <c r="J149" s="15"/>
    </row>
    <row r="150" spans="1:10">
      <c r="A150" s="13"/>
      <c r="B150" s="16"/>
      <c r="C150" s="15"/>
      <c r="D150" s="2"/>
      <c r="E150" s="15"/>
      <c r="F150" s="15"/>
      <c r="G150" s="15"/>
      <c r="H150" s="15"/>
      <c r="I150" s="15"/>
      <c r="J150" s="15"/>
    </row>
    <row r="151" spans="1:10">
      <c r="A151" s="13"/>
      <c r="B151" s="16"/>
      <c r="C151" s="15"/>
      <c r="D151" s="2"/>
      <c r="E151" s="15"/>
      <c r="F151" s="15"/>
      <c r="G151" s="15"/>
      <c r="H151" s="15"/>
      <c r="I151" s="15"/>
      <c r="J151" s="15"/>
    </row>
    <row r="152" spans="1:10">
      <c r="A152" s="13"/>
      <c r="B152" s="16"/>
      <c r="C152" s="15"/>
      <c r="D152" s="2"/>
      <c r="E152" s="15"/>
      <c r="F152" s="15"/>
      <c r="G152" s="15"/>
      <c r="H152" s="15"/>
      <c r="I152" s="15"/>
      <c r="J152" s="15"/>
    </row>
    <row r="153" spans="1:10">
      <c r="A153" s="13"/>
      <c r="B153" s="16"/>
      <c r="C153" s="15"/>
      <c r="D153" s="2"/>
      <c r="E153" s="15"/>
      <c r="F153" s="15"/>
      <c r="G153" s="15"/>
      <c r="H153" s="15"/>
      <c r="I153" s="15"/>
      <c r="J153" s="15"/>
    </row>
    <row r="154" spans="1:10">
      <c r="A154" s="13"/>
      <c r="B154" s="16"/>
      <c r="C154" s="15"/>
      <c r="D154" s="2"/>
      <c r="E154" s="15"/>
      <c r="F154" s="15"/>
      <c r="G154" s="15"/>
      <c r="H154" s="15"/>
      <c r="I154" s="15"/>
      <c r="J154" s="15"/>
    </row>
    <row r="155" spans="1:10">
      <c r="A155" s="13"/>
      <c r="B155" s="16"/>
      <c r="C155" s="15"/>
      <c r="D155" s="2"/>
      <c r="E155" s="15"/>
      <c r="F155" s="15"/>
      <c r="G155" s="15"/>
      <c r="H155" s="15"/>
      <c r="I155" s="15"/>
      <c r="J155" s="15"/>
    </row>
    <row r="156" spans="1:10">
      <c r="A156" s="13"/>
      <c r="B156" s="16"/>
      <c r="C156" s="15"/>
      <c r="D156" s="2"/>
      <c r="E156" s="15"/>
      <c r="F156" s="15"/>
      <c r="G156" s="15"/>
      <c r="H156" s="15"/>
      <c r="I156" s="15"/>
      <c r="J156" s="15"/>
    </row>
    <row r="157" spans="1:10">
      <c r="A157" s="13"/>
      <c r="B157" s="16"/>
      <c r="C157" s="15"/>
      <c r="D157" s="2"/>
      <c r="E157" s="15"/>
      <c r="F157" s="15"/>
      <c r="G157" s="15"/>
      <c r="H157" s="15"/>
      <c r="I157" s="15"/>
      <c r="J157" s="15"/>
    </row>
    <row r="158" spans="1:10">
      <c r="A158" s="13"/>
      <c r="B158" s="16"/>
      <c r="C158" s="15"/>
      <c r="D158" s="2"/>
      <c r="E158" s="15"/>
      <c r="F158" s="15"/>
      <c r="G158" s="15"/>
      <c r="H158" s="15"/>
      <c r="I158" s="15"/>
      <c r="J158" s="15"/>
    </row>
    <row r="159" spans="1:10">
      <c r="A159" s="13"/>
      <c r="B159" s="16"/>
      <c r="C159" s="15"/>
      <c r="D159" s="2"/>
      <c r="E159" s="15"/>
      <c r="F159" s="15"/>
      <c r="G159" s="15"/>
      <c r="H159" s="15"/>
      <c r="I159" s="15"/>
      <c r="J159" s="15"/>
    </row>
    <row r="160" spans="1:10">
      <c r="A160" s="13"/>
      <c r="B160" s="16"/>
      <c r="C160" s="15"/>
      <c r="D160" s="2"/>
      <c r="E160" s="15"/>
      <c r="F160" s="15"/>
      <c r="G160" s="15"/>
      <c r="H160" s="15"/>
      <c r="I160" s="15"/>
      <c r="J160" s="15"/>
    </row>
    <row r="161" spans="1:10">
      <c r="A161" s="13"/>
      <c r="B161" s="16"/>
      <c r="C161" s="15"/>
      <c r="D161" s="2"/>
      <c r="E161" s="15"/>
      <c r="F161" s="15"/>
      <c r="G161" s="15"/>
      <c r="H161" s="15"/>
      <c r="I161" s="15"/>
      <c r="J161" s="15"/>
    </row>
    <row r="162" spans="1:10">
      <c r="A162" s="13"/>
      <c r="B162" s="16"/>
      <c r="C162" s="15"/>
      <c r="D162" s="2"/>
      <c r="E162" s="15"/>
      <c r="F162" s="15"/>
      <c r="G162" s="15"/>
      <c r="H162" s="15"/>
      <c r="I162" s="15"/>
      <c r="J162" s="15"/>
    </row>
    <row r="163" spans="1:10">
      <c r="A163" s="13"/>
      <c r="B163" s="16"/>
      <c r="C163" s="15"/>
      <c r="D163" s="2"/>
      <c r="E163" s="15"/>
      <c r="F163" s="15"/>
      <c r="G163" s="15"/>
      <c r="H163" s="15"/>
      <c r="I163" s="15"/>
      <c r="J163" s="15"/>
    </row>
    <row r="164" spans="1:10">
      <c r="A164" s="13"/>
      <c r="B164" s="16"/>
      <c r="C164" s="15"/>
      <c r="D164" s="2"/>
      <c r="E164" s="15"/>
      <c r="F164" s="15"/>
      <c r="G164" s="15"/>
      <c r="H164" s="15"/>
      <c r="I164" s="15"/>
      <c r="J164" s="15"/>
    </row>
    <row r="165" spans="1:10">
      <c r="A165" s="13"/>
      <c r="B165" s="16"/>
      <c r="C165" s="15"/>
      <c r="D165" s="2"/>
      <c r="E165" s="15"/>
      <c r="F165" s="15"/>
      <c r="G165" s="15"/>
      <c r="H165" s="15"/>
      <c r="I165" s="15"/>
      <c r="J165" s="15"/>
    </row>
    <row r="166" spans="1:10">
      <c r="A166" s="13"/>
      <c r="B166" s="16"/>
      <c r="C166" s="15"/>
      <c r="D166" s="2"/>
      <c r="E166" s="15"/>
      <c r="F166" s="15"/>
      <c r="G166" s="15"/>
      <c r="H166" s="15"/>
      <c r="I166" s="15"/>
      <c r="J166" s="15"/>
    </row>
    <row r="167" spans="1:10">
      <c r="A167" s="13"/>
      <c r="B167" s="16"/>
      <c r="C167" s="15"/>
      <c r="D167" s="2"/>
      <c r="E167" s="15"/>
      <c r="F167" s="15"/>
      <c r="G167" s="15"/>
      <c r="H167" s="15"/>
      <c r="I167" s="15"/>
      <c r="J167" s="15"/>
    </row>
    <row r="168" spans="1:10">
      <c r="A168" s="13"/>
      <c r="B168" s="16"/>
      <c r="C168" s="15"/>
      <c r="D168" s="2"/>
      <c r="E168" s="15"/>
      <c r="F168" s="15"/>
      <c r="G168" s="15"/>
      <c r="H168" s="15"/>
      <c r="I168" s="15"/>
      <c r="J168" s="15"/>
    </row>
    <row r="169" spans="1:10">
      <c r="A169" s="13"/>
      <c r="B169" s="16"/>
      <c r="C169" s="15"/>
      <c r="D169" s="2"/>
      <c r="E169" s="15"/>
      <c r="F169" s="15"/>
      <c r="G169" s="15"/>
      <c r="H169" s="15"/>
      <c r="I169" s="15"/>
      <c r="J169" s="15"/>
    </row>
    <row r="170" spans="1:10">
      <c r="A170" s="13"/>
      <c r="B170" s="16"/>
      <c r="C170" s="15"/>
      <c r="D170" s="2"/>
      <c r="E170" s="15"/>
      <c r="F170" s="15"/>
      <c r="G170" s="15"/>
      <c r="H170" s="15"/>
      <c r="I170" s="15"/>
      <c r="J170" s="15"/>
    </row>
    <row r="171" spans="1:10">
      <c r="A171" s="13"/>
      <c r="B171" s="16"/>
      <c r="C171" s="15"/>
      <c r="D171" s="2"/>
      <c r="E171" s="15"/>
      <c r="F171" s="15"/>
      <c r="G171" s="15"/>
      <c r="H171" s="15"/>
      <c r="I171" s="15"/>
      <c r="J171" s="15"/>
    </row>
    <row r="172" spans="1:10">
      <c r="A172" s="13"/>
      <c r="B172" s="16"/>
      <c r="C172" s="15"/>
      <c r="D172" s="2"/>
      <c r="E172" s="15"/>
      <c r="F172" s="15"/>
      <c r="G172" s="15"/>
      <c r="H172" s="15"/>
      <c r="I172" s="15"/>
      <c r="J172" s="15"/>
    </row>
    <row r="173" spans="1:10">
      <c r="A173" s="13"/>
      <c r="B173" s="16"/>
      <c r="C173" s="15"/>
      <c r="D173" s="2"/>
      <c r="E173" s="15"/>
      <c r="F173" s="15"/>
      <c r="G173" s="15"/>
      <c r="H173" s="15"/>
      <c r="I173" s="15"/>
      <c r="J173" s="15"/>
    </row>
    <row r="174" spans="1:10">
      <c r="A174" s="13"/>
      <c r="B174" s="16"/>
      <c r="C174" s="15"/>
      <c r="D174" s="2"/>
      <c r="E174" s="15"/>
      <c r="F174" s="15"/>
      <c r="G174" s="15"/>
      <c r="H174" s="15"/>
      <c r="I174" s="15"/>
      <c r="J174" s="15"/>
    </row>
    <row r="175" spans="1:10">
      <c r="A175" s="13"/>
      <c r="B175" s="16"/>
      <c r="C175" s="15"/>
      <c r="D175" s="2"/>
      <c r="E175" s="15"/>
      <c r="F175" s="15"/>
      <c r="G175" s="15"/>
      <c r="H175" s="15"/>
      <c r="I175" s="15"/>
      <c r="J175" s="15"/>
    </row>
    <row r="176" spans="1:10">
      <c r="A176" s="13"/>
      <c r="B176" s="16"/>
      <c r="C176" s="15"/>
      <c r="D176" s="2"/>
      <c r="E176" s="15"/>
      <c r="F176" s="15"/>
      <c r="G176" s="15"/>
      <c r="H176" s="15"/>
      <c r="I176" s="15"/>
      <c r="J176" s="15"/>
    </row>
    <row r="177" spans="1:10">
      <c r="A177" s="13"/>
      <c r="B177" s="16"/>
      <c r="C177" s="15"/>
      <c r="D177" s="2"/>
      <c r="E177" s="15"/>
      <c r="F177" s="15"/>
      <c r="G177" s="15"/>
      <c r="H177" s="15"/>
      <c r="I177" s="15"/>
      <c r="J177" s="15"/>
    </row>
    <row r="178" spans="1:10">
      <c r="A178" s="13"/>
      <c r="B178" s="16"/>
      <c r="C178" s="15"/>
      <c r="D178" s="2"/>
      <c r="E178" s="15"/>
      <c r="F178" s="15"/>
      <c r="G178" s="15"/>
      <c r="H178" s="15"/>
      <c r="I178" s="15"/>
      <c r="J178" s="15"/>
    </row>
    <row r="179" spans="1:10">
      <c r="A179" s="13"/>
      <c r="B179" s="16"/>
      <c r="C179" s="15"/>
      <c r="D179" s="2"/>
      <c r="E179" s="15"/>
      <c r="F179" s="15"/>
      <c r="G179" s="15"/>
      <c r="H179" s="15"/>
      <c r="I179" s="15"/>
      <c r="J179" s="15"/>
    </row>
    <row r="180" spans="1:10">
      <c r="A180" s="13"/>
      <c r="B180" s="16"/>
      <c r="C180" s="15"/>
      <c r="D180" s="2"/>
      <c r="E180" s="15"/>
      <c r="F180" s="15"/>
      <c r="G180" s="15"/>
      <c r="H180" s="15"/>
      <c r="I180" s="15"/>
      <c r="J180" s="15"/>
    </row>
    <row r="181" spans="1:10">
      <c r="A181" s="13"/>
      <c r="B181" s="16"/>
      <c r="C181" s="15"/>
      <c r="D181" s="2"/>
      <c r="E181" s="15"/>
      <c r="F181" s="15"/>
      <c r="G181" s="15"/>
      <c r="H181" s="15"/>
      <c r="I181" s="15"/>
      <c r="J181" s="15"/>
    </row>
    <row r="182" spans="1:10">
      <c r="A182" s="13"/>
      <c r="B182" s="16"/>
      <c r="C182" s="15"/>
      <c r="D182" s="2"/>
      <c r="E182" s="15"/>
      <c r="F182" s="15"/>
      <c r="G182" s="15"/>
      <c r="H182" s="15"/>
      <c r="I182" s="15"/>
      <c r="J182" s="15"/>
    </row>
    <row r="183" spans="1:10">
      <c r="A183" s="13"/>
      <c r="B183" s="16"/>
      <c r="C183" s="15"/>
      <c r="D183" s="2"/>
      <c r="E183" s="15"/>
      <c r="F183" s="15"/>
      <c r="G183" s="15"/>
      <c r="H183" s="15"/>
      <c r="I183" s="15"/>
      <c r="J183" s="15"/>
    </row>
    <row r="184" spans="1:10">
      <c r="A184" s="13"/>
      <c r="B184" s="16"/>
      <c r="C184" s="15"/>
      <c r="D184" s="2"/>
      <c r="E184" s="15"/>
      <c r="F184" s="15"/>
      <c r="G184" s="15"/>
      <c r="H184" s="15"/>
      <c r="I184" s="15"/>
      <c r="J184" s="15"/>
    </row>
    <row r="185" spans="1:10">
      <c r="A185" s="13"/>
      <c r="B185" s="16"/>
      <c r="C185" s="15"/>
      <c r="D185" s="2"/>
      <c r="E185" s="15"/>
      <c r="F185" s="15"/>
      <c r="G185" s="15"/>
      <c r="H185" s="15"/>
      <c r="I185" s="15"/>
      <c r="J185" s="15"/>
    </row>
    <row r="186" spans="1:10">
      <c r="A186" s="13"/>
      <c r="B186" s="16"/>
      <c r="C186" s="15"/>
      <c r="D186" s="2"/>
      <c r="E186" s="15"/>
      <c r="F186" s="15"/>
      <c r="G186" s="15"/>
      <c r="H186" s="15"/>
      <c r="I186" s="15"/>
      <c r="J186" s="15"/>
    </row>
    <row r="187" spans="1:10">
      <c r="A187" s="13"/>
      <c r="B187" s="16"/>
      <c r="C187" s="15"/>
      <c r="D187" s="2"/>
      <c r="E187" s="15"/>
      <c r="F187" s="15"/>
      <c r="G187" s="15"/>
      <c r="H187" s="15"/>
      <c r="I187" s="15"/>
      <c r="J187" s="15"/>
    </row>
    <row r="188" spans="1:10">
      <c r="A188" s="13"/>
      <c r="B188" s="16"/>
      <c r="C188" s="15"/>
      <c r="D188" s="2"/>
      <c r="E188" s="15"/>
      <c r="F188" s="15"/>
      <c r="G188" s="15"/>
      <c r="H188" s="15"/>
      <c r="I188" s="15"/>
      <c r="J188" s="15"/>
    </row>
    <row r="189" spans="1:10">
      <c r="A189" s="13"/>
      <c r="B189" s="16"/>
      <c r="C189" s="15"/>
      <c r="D189" s="2"/>
      <c r="E189" s="15"/>
      <c r="F189" s="15"/>
      <c r="G189" s="15"/>
      <c r="H189" s="15"/>
      <c r="I189" s="15"/>
      <c r="J189" s="15"/>
    </row>
    <row r="190" spans="1:10">
      <c r="A190" s="13"/>
      <c r="B190" s="16"/>
      <c r="C190" s="15"/>
      <c r="D190" s="2"/>
      <c r="E190" s="15"/>
      <c r="F190" s="15"/>
      <c r="G190" s="15"/>
      <c r="H190" s="15"/>
      <c r="I190" s="15"/>
      <c r="J190" s="15"/>
    </row>
    <row r="191" spans="1:10">
      <c r="A191" s="13"/>
      <c r="B191" s="16"/>
      <c r="C191" s="15"/>
      <c r="D191" s="2"/>
      <c r="E191" s="15"/>
      <c r="F191" s="15"/>
      <c r="G191" s="15"/>
      <c r="H191" s="15"/>
      <c r="I191" s="15"/>
      <c r="J191" s="15"/>
    </row>
    <row r="192" spans="1:10">
      <c r="A192" s="13"/>
      <c r="B192" s="16"/>
      <c r="C192" s="15"/>
      <c r="D192" s="2"/>
      <c r="E192" s="15"/>
      <c r="F192" s="15"/>
      <c r="G192" s="15"/>
      <c r="H192" s="15"/>
      <c r="I192" s="15"/>
      <c r="J192" s="15"/>
    </row>
    <row r="193" spans="1:10">
      <c r="A193" s="13"/>
      <c r="B193" s="16"/>
      <c r="C193" s="15"/>
      <c r="D193" s="2"/>
      <c r="E193" s="15"/>
      <c r="F193" s="15"/>
      <c r="G193" s="15"/>
      <c r="H193" s="15"/>
      <c r="I193" s="15"/>
      <c r="J193" s="15"/>
    </row>
    <row r="194" spans="1:10">
      <c r="A194" s="13"/>
      <c r="B194" s="16"/>
      <c r="C194" s="15"/>
      <c r="D194" s="2"/>
      <c r="E194" s="15"/>
      <c r="F194" s="15"/>
      <c r="G194" s="15"/>
      <c r="H194" s="15"/>
      <c r="I194" s="15"/>
      <c r="J194" s="15"/>
    </row>
    <row r="195" spans="1:10">
      <c r="A195" s="13"/>
      <c r="B195" s="16"/>
      <c r="C195" s="15"/>
      <c r="D195" s="2"/>
      <c r="E195" s="15"/>
      <c r="F195" s="15"/>
      <c r="G195" s="15"/>
      <c r="H195" s="15"/>
      <c r="I195" s="15"/>
      <c r="J195" s="15"/>
    </row>
    <row r="196" spans="1:10">
      <c r="A196" s="13"/>
      <c r="B196" s="16"/>
      <c r="C196" s="15"/>
      <c r="D196" s="2"/>
      <c r="E196" s="15"/>
      <c r="F196" s="15"/>
      <c r="G196" s="15"/>
      <c r="H196" s="15"/>
      <c r="I196" s="15"/>
      <c r="J196" s="15"/>
    </row>
    <row r="197" spans="1:10">
      <c r="A197" s="13"/>
      <c r="B197" s="16"/>
      <c r="C197" s="15"/>
      <c r="D197" s="2"/>
      <c r="E197" s="15"/>
      <c r="F197" s="15"/>
      <c r="G197" s="15"/>
      <c r="H197" s="15"/>
      <c r="I197" s="15"/>
      <c r="J197" s="15"/>
    </row>
    <row r="198" spans="1:10">
      <c r="A198" s="13"/>
      <c r="B198" s="16"/>
      <c r="C198" s="15"/>
      <c r="D198" s="2"/>
      <c r="E198" s="15"/>
      <c r="F198" s="15"/>
      <c r="G198" s="15"/>
      <c r="H198" s="15"/>
      <c r="I198" s="15"/>
      <c r="J198" s="15"/>
    </row>
    <row r="199" spans="1:10">
      <c r="A199" s="13"/>
      <c r="B199" s="16"/>
      <c r="C199" s="15"/>
      <c r="D199" s="2"/>
      <c r="E199" s="15"/>
      <c r="F199" s="15"/>
      <c r="G199" s="15"/>
      <c r="H199" s="15"/>
      <c r="I199" s="15"/>
      <c r="J199" s="15"/>
    </row>
    <row r="200" spans="1:10">
      <c r="A200" s="13"/>
      <c r="B200" s="16"/>
      <c r="C200" s="15"/>
      <c r="D200" s="2"/>
      <c r="E200" s="15"/>
      <c r="F200" s="15"/>
      <c r="G200" s="15"/>
      <c r="H200" s="15"/>
      <c r="I200" s="15"/>
      <c r="J200" s="15"/>
    </row>
    <row r="201" spans="1:10">
      <c r="A201" s="13"/>
      <c r="B201" s="16"/>
      <c r="C201" s="15"/>
      <c r="D201" s="2"/>
      <c r="E201" s="15"/>
      <c r="F201" s="15"/>
      <c r="G201" s="15"/>
      <c r="H201" s="15"/>
      <c r="I201" s="15"/>
      <c r="J201" s="15"/>
    </row>
    <row r="202" spans="1:10">
      <c r="A202" s="13"/>
      <c r="B202" s="16"/>
      <c r="C202" s="15"/>
      <c r="D202" s="2"/>
      <c r="E202" s="15"/>
      <c r="F202" s="15"/>
      <c r="G202" s="15"/>
      <c r="H202" s="15"/>
      <c r="I202" s="15"/>
      <c r="J202" s="15"/>
    </row>
    <row r="203" spans="1:10">
      <c r="A203" s="13"/>
      <c r="B203" s="16"/>
      <c r="C203" s="15"/>
      <c r="D203" s="2"/>
      <c r="E203" s="15"/>
      <c r="F203" s="15"/>
      <c r="G203" s="15"/>
      <c r="H203" s="15"/>
      <c r="I203" s="15"/>
      <c r="J203" s="15"/>
    </row>
    <row r="204" spans="1:10">
      <c r="A204" s="13"/>
      <c r="B204" s="16"/>
      <c r="C204" s="15"/>
      <c r="D204" s="2"/>
      <c r="E204" s="15"/>
      <c r="F204" s="15"/>
      <c r="G204" s="15"/>
      <c r="H204" s="15"/>
      <c r="I204" s="15"/>
      <c r="J204" s="15"/>
    </row>
    <row r="205" spans="1:10">
      <c r="A205" s="13"/>
      <c r="B205" s="16"/>
      <c r="C205" s="15"/>
      <c r="D205" s="2"/>
      <c r="E205" s="15"/>
      <c r="F205" s="15"/>
      <c r="G205" s="15"/>
      <c r="H205" s="15"/>
      <c r="I205" s="15"/>
      <c r="J205" s="15"/>
    </row>
    <row r="206" spans="1:10">
      <c r="A206" s="13"/>
      <c r="B206" s="16"/>
      <c r="C206" s="15"/>
      <c r="D206" s="2"/>
      <c r="E206" s="15"/>
      <c r="F206" s="15"/>
      <c r="G206" s="15"/>
      <c r="H206" s="15"/>
      <c r="I206" s="15"/>
      <c r="J206" s="15"/>
    </row>
    <row r="207" spans="1:10">
      <c r="A207" s="13"/>
      <c r="B207" s="16"/>
      <c r="C207" s="15"/>
      <c r="D207" s="2"/>
      <c r="E207" s="15"/>
      <c r="F207" s="15"/>
      <c r="G207" s="15"/>
      <c r="H207" s="15"/>
      <c r="I207" s="15"/>
      <c r="J207" s="15"/>
    </row>
    <row r="208" spans="1:10">
      <c r="A208" s="13"/>
      <c r="B208" s="16"/>
      <c r="C208" s="15"/>
      <c r="D208" s="2"/>
      <c r="E208" s="15"/>
      <c r="F208" s="15"/>
      <c r="G208" s="15"/>
      <c r="H208" s="15"/>
      <c r="I208" s="15"/>
      <c r="J208" s="15"/>
    </row>
    <row r="209" spans="1:10">
      <c r="A209" s="13"/>
      <c r="B209" s="16"/>
      <c r="C209" s="15"/>
      <c r="D209" s="2"/>
      <c r="E209" s="15"/>
      <c r="F209" s="15"/>
      <c r="G209" s="15"/>
      <c r="H209" s="15"/>
      <c r="I209" s="15"/>
      <c r="J209" s="15"/>
    </row>
    <row r="210" spans="1:10">
      <c r="A210" s="13"/>
      <c r="B210" s="16"/>
      <c r="C210" s="15"/>
      <c r="D210" s="2"/>
      <c r="E210" s="15"/>
      <c r="F210" s="15"/>
      <c r="G210" s="15"/>
      <c r="H210" s="15"/>
      <c r="I210" s="15"/>
      <c r="J210" s="15"/>
    </row>
    <row r="211" spans="1:10">
      <c r="A211" s="13"/>
      <c r="B211" s="16"/>
      <c r="C211" s="15"/>
      <c r="D211" s="2"/>
      <c r="E211" s="15"/>
      <c r="F211" s="15"/>
      <c r="G211" s="15"/>
      <c r="H211" s="15"/>
      <c r="I211" s="15"/>
      <c r="J211" s="15"/>
    </row>
    <row r="212" spans="1:10">
      <c r="A212" s="13"/>
      <c r="B212" s="16"/>
      <c r="C212" s="15"/>
      <c r="D212" s="2"/>
      <c r="E212" s="15"/>
      <c r="F212" s="15"/>
      <c r="G212" s="15"/>
      <c r="H212" s="15"/>
      <c r="I212" s="15"/>
      <c r="J212" s="15"/>
    </row>
    <row r="213" spans="1:10">
      <c r="A213" s="13"/>
      <c r="B213" s="16"/>
      <c r="C213" s="15"/>
      <c r="D213" s="2"/>
      <c r="E213" s="15"/>
      <c r="F213" s="15"/>
      <c r="G213" s="15"/>
      <c r="H213" s="15"/>
      <c r="I213" s="15"/>
      <c r="J213" s="15"/>
    </row>
    <row r="214" spans="1:10">
      <c r="A214" s="13"/>
      <c r="B214" s="16"/>
      <c r="C214" s="15"/>
      <c r="D214" s="2"/>
      <c r="E214" s="15"/>
      <c r="F214" s="15"/>
      <c r="G214" s="15"/>
      <c r="H214" s="15"/>
      <c r="I214" s="15"/>
      <c r="J214" s="15"/>
    </row>
    <row r="215" spans="1:10">
      <c r="A215" s="13"/>
      <c r="B215" s="16"/>
      <c r="C215" s="15"/>
      <c r="D215" s="2"/>
      <c r="E215" s="15"/>
      <c r="F215" s="15"/>
      <c r="G215" s="15"/>
      <c r="H215" s="15"/>
      <c r="I215" s="15"/>
      <c r="J215" s="15"/>
    </row>
    <row r="216" spans="1:10">
      <c r="B216" s="10"/>
      <c r="C216" s="11"/>
      <c r="D216" s="12"/>
      <c r="E216" s="11"/>
      <c r="F216" s="11"/>
      <c r="G216" s="11"/>
      <c r="H216" s="11"/>
      <c r="I216" s="11"/>
      <c r="J216" s="11"/>
    </row>
    <row r="217" spans="1:10">
      <c r="D217" s="1"/>
    </row>
    <row r="218" spans="1:10">
      <c r="D218" s="1"/>
    </row>
    <row r="219" spans="1:10">
      <c r="D219" s="1"/>
    </row>
  </sheetData>
  <sortState ref="A2:I219">
    <sortCondition descending="1" ref="H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путеш. по воде</vt:lpstr>
      <vt:lpstr>путеш. по з. и возд.</vt:lpstr>
      <vt:lpstr>в биосфере</vt:lpstr>
      <vt:lpstr>на экологич.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Student_2</dc:creator>
  <cp:lastModifiedBy>Customer</cp:lastModifiedBy>
  <dcterms:created xsi:type="dcterms:W3CDTF">2014-12-14T12:40:00Z</dcterms:created>
  <dcterms:modified xsi:type="dcterms:W3CDTF">2014-12-21T14:14:48Z</dcterms:modified>
</cp:coreProperties>
</file>